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20" activeTab="4"/>
  </bookViews>
  <sheets>
    <sheet name="附件1-预算收支总表" sheetId="1" r:id="rId1"/>
    <sheet name="CDKOHSLJ" sheetId="2" state="hidden" r:id="rId2"/>
    <sheet name="收入预算表" sheetId="3" r:id="rId3"/>
    <sheet name="支出预算表" sheetId="4" r:id="rId4"/>
    <sheet name="财政拨款支出预算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<sst xmlns="http://schemas.openxmlformats.org/spreadsheetml/2006/main" count="172" uniqueCount="119">
  <si>
    <t>附件1：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</si>
  <si>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</si>
  <si>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</si>
  <si>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</si>
  <si>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</si>
  <si>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</si>
  <si>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</si>
  <si>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二、事业收入</t>
  </si>
  <si>
    <t>三、事业单位经营收入</t>
  </si>
  <si>
    <t>四、其他收入</t>
  </si>
  <si>
    <t xml:space="preserve">    其中：捐赠收入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</si>
  <si>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</si>
  <si>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</si>
  <si>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</si>
  <si>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</si>
  <si>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</si>
  <si>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</si>
  <si>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</si>
  <si>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</si>
  <si>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</si>
  <si>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</si>
  <si>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</si>
  <si>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</si>
  <si>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</si>
  <si>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</si>
  <si>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</si>
  <si>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</si>
  <si>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</si>
  <si>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</si>
  <si>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</si>
  <si>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</si>
  <si>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</si>
  <si>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</si>
  <si>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</si>
  <si>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</si>
  <si>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</si>
  <si>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</si>
  <si>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</si>
  <si>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</si>
  <si>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</si>
  <si>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</si>
  <si>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</si>
  <si>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</si>
  <si>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205</t>
  </si>
  <si>
    <t xml:space="preserve">  20502</t>
  </si>
  <si>
    <t>合计</t>
  </si>
  <si>
    <t>基本支出</t>
  </si>
  <si>
    <t>项目支出</t>
  </si>
  <si>
    <t>上缴上级支出</t>
  </si>
  <si>
    <t>经营支出</t>
  </si>
  <si>
    <t>对下级单位补助支出</t>
  </si>
  <si>
    <t>合  计</t>
  </si>
  <si>
    <t>备注</t>
  </si>
  <si>
    <t>一、教育支出</t>
  </si>
  <si>
    <t>二、科学技术支出</t>
  </si>
  <si>
    <t>三、国土海洋气象等支出</t>
  </si>
  <si>
    <t>四、住房保障支出</t>
  </si>
  <si>
    <t>教育支出</t>
  </si>
  <si>
    <r>
      <t>2</t>
    </r>
    <r>
      <rPr>
        <sz val="12"/>
        <rFont val="宋体"/>
        <family val="0"/>
      </rPr>
      <t>06</t>
    </r>
  </si>
  <si>
    <t>科学技术支出</t>
  </si>
  <si>
    <t>220</t>
  </si>
  <si>
    <t>国土海洋气象等支出</t>
  </si>
  <si>
    <t>221</t>
  </si>
  <si>
    <t>住房保障支出</t>
  </si>
  <si>
    <t xml:space="preserve">  20602</t>
  </si>
  <si>
    <t xml:space="preserve">  22001</t>
  </si>
  <si>
    <t xml:space="preserve">  22102</t>
  </si>
  <si>
    <t xml:space="preserve">   2050205</t>
  </si>
  <si>
    <t xml:space="preserve">   2060201</t>
  </si>
  <si>
    <t xml:space="preserve">   2060204</t>
  </si>
  <si>
    <t xml:space="preserve">   2200120</t>
  </si>
  <si>
    <t xml:space="preserve">   2210201</t>
  </si>
  <si>
    <t xml:space="preserve">   2210202</t>
  </si>
  <si>
    <t xml:space="preserve">   2210203</t>
  </si>
  <si>
    <t xml:space="preserve">  国土资源事务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</si>
  <si>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</si>
  <si>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</si>
  <si>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</si>
  <si>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</si>
  <si>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普通教育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</si>
  <si>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高等教育</t>
    </r>
  </si>
  <si>
    <t xml:space="preserve">  基础研究</t>
  </si>
  <si>
    <t xml:space="preserve">  机构运行</t>
  </si>
  <si>
    <t xml:space="preserve">  重点实验室及相关设施</t>
  </si>
  <si>
    <t xml:space="preserve">    矿产资源专项收入安排的支出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</si>
  <si>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普通教育</t>
    </r>
  </si>
  <si>
    <t xml:space="preserve">    高等教育</t>
  </si>
  <si>
    <t>教育支出</t>
  </si>
  <si>
    <t xml:space="preserve">  普通教育</t>
  </si>
  <si>
    <t xml:space="preserve">   2050205</t>
  </si>
  <si>
    <t xml:space="preserve">    高等教育</t>
  </si>
  <si>
    <t>206</t>
  </si>
  <si>
    <t>科学技术支出</t>
  </si>
  <si>
    <t xml:space="preserve">  20602</t>
  </si>
  <si>
    <t xml:space="preserve">  基础研究</t>
  </si>
  <si>
    <t xml:space="preserve">   2060201</t>
  </si>
  <si>
    <t xml:space="preserve">  机构运行</t>
  </si>
  <si>
    <t xml:space="preserve">   2060204</t>
  </si>
  <si>
    <t xml:space="preserve">  重点实验室及相关设施</t>
  </si>
  <si>
    <t>220</t>
  </si>
  <si>
    <t>国土海洋气象等支出</t>
  </si>
  <si>
    <t xml:space="preserve">  22001</t>
  </si>
  <si>
    <t xml:space="preserve">  国土资源事务</t>
  </si>
  <si>
    <t xml:space="preserve">   2200120</t>
  </si>
  <si>
    <t xml:space="preserve">    矿产资源专项收入安排的支出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</si>
  <si>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</si>
  <si>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</si>
  <si>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</si>
  <si>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</si>
  <si>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</si>
  <si>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 住房公积金</t>
  </si>
  <si>
    <t xml:space="preserve">   2210202</t>
  </si>
  <si>
    <t xml:space="preserve">    提租补贴</t>
  </si>
  <si>
    <t xml:space="preserve">   2210203</t>
  </si>
  <si>
    <t xml:space="preserve">    购房补贴</t>
  </si>
  <si>
    <t>中国石油大学（北京）支出预算表</t>
  </si>
  <si>
    <t>中国石油大学（北京）财政拨款支出预算表</t>
  </si>
  <si>
    <t>中国石油大学（北京）收入预算表</t>
  </si>
  <si>
    <t>中国石油大学（北京）收支预算总表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</si>
</sst>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-&quot;$&quot;\ * #,##0_-;_-&quot;$&quot;\ * #,##0\-;_-&quot;$&quot;\ * &quot;-&quot;_-;_-@_-"/>
    <numFmt numFmtId="180" formatCode="0.00_)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#,##0.0_);\(#,##0.0\)"/>
    <numFmt numFmtId="189" formatCode="\$#,##0.00;\(\$#,##0.00\)"/>
    <numFmt numFmtId="190" formatCode="yy\.mm\.dd"/>
    <numFmt numFmtId="191" formatCode="&quot;?\t#,##0_);[Red]\(&quot;&quot;?&quot;\t#,##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_-&quot;$&quot;* #,##0_-;\-&quot;$&quot;* #,##0_-;_-&quot;$&quot;* &quot;-&quot;_-;_-@_-"/>
    <numFmt numFmtId="200" formatCode="_-&quot;$&quot;\ * #,##0.00_-;_-&quot;$&quot;\ * #,##0.00\-;_-&quot;$&quot;\ * &quot;-&quot;??_-;_-@_-"/>
    <numFmt numFmtId="201" formatCode="_-* #,##0.00_$_-;\-* #,##0.00_$_-;_-* &quot;-&quot;??_$_-;_-@_-"/>
    <numFmt numFmtId="202" formatCode="&quot;綅&quot;\t#,##0_);[Red]\(&quot;綅&quot;\t#,##0\)"/>
    <numFmt numFmtId="203" formatCode="_-* #,##0.00&quot;$&quot;_-;\-* #,##0.00&quot;$&quot;_-;_-* &quot;-&quot;??&quot;$&quot;_-;_-@_-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0.0"/>
    <numFmt numFmtId="207" formatCode="0.00_ "/>
  </numFmts>
  <fonts count="105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0"/>
      <name val="Helv"/>
      <family val="2"/>
    </font>
    <font>
      <i/>
      <sz val="12"/>
      <color indexed="23"/>
      <name val="楷体_GB2312"/>
      <family val="0"/>
    </font>
    <font>
      <sz val="12"/>
      <name val="Times New Roman"/>
      <family val="1"/>
    </font>
    <font>
      <sz val="12"/>
      <color indexed="8"/>
      <name val="楷体_GB2312"/>
      <family val="0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0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0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0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0"/>
    </font>
    <font>
      <sz val="12"/>
      <color indexed="10"/>
      <name val="楷体_GB2312"/>
      <family val="0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0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0"/>
    </font>
    <font>
      <sz val="12"/>
      <color indexed="52"/>
      <name val="楷体_GB2312"/>
      <family val="0"/>
    </font>
    <font>
      <b/>
      <sz val="11"/>
      <color indexed="8"/>
      <name val="宋体"/>
      <family val="0"/>
    </font>
    <font>
      <b/>
      <sz val="11"/>
      <color indexed="56"/>
      <name val="楷体_GB2312"/>
      <family val="0"/>
    </font>
    <font>
      <b/>
      <sz val="12"/>
      <color indexed="8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4"/>
      <name val="仿宋"/>
      <family val="3"/>
    </font>
    <font>
      <sz val="9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6"/>
      <name val="宋体"/>
      <family val="0"/>
    </font>
    <font>
      <b/>
      <sz val="12"/>
      <name val="黑体"/>
      <family val="3"/>
    </font>
    <font>
      <b/>
      <sz val="12"/>
      <name val="T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Cambria"/>
      <family val="0"/>
    </font>
    <font>
      <sz val="12"/>
      <name val="Calibri"/>
      <family val="0"/>
    </font>
    <font>
      <sz val="12"/>
      <name val="Cambria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198" fontId="50" fillId="0" borderId="1" applyAlignment="0" applyProtection="0"/>
    <xf numFmtId="195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27" fillId="0" borderId="0">
      <alignment/>
      <protection/>
    </xf>
    <xf numFmtId="182" fontId="0" fillId="0" borderId="0" applyFont="0" applyFill="0" applyBorder="0" applyAlignment="0" applyProtection="0"/>
    <xf numFmtId="186" fontId="22" fillId="0" borderId="0">
      <alignment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27" fillId="0" borderId="0">
      <alignment/>
      <protection/>
    </xf>
    <xf numFmtId="0" fontId="24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88" fontId="18" fillId="25" borderId="0">
      <alignment/>
      <protection/>
    </xf>
    <xf numFmtId="0" fontId="40" fillId="0" borderId="10" applyNumberFormat="0" applyFill="0" applyAlignment="0" applyProtection="0"/>
    <xf numFmtId="188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0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77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0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1" fillId="0" borderId="0">
      <alignment/>
      <protection/>
    </xf>
    <xf numFmtId="206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98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85" fillId="0" borderId="0" xfId="333" applyFont="1" applyAlignment="1">
      <alignment horizontal="right" vertical="center"/>
      <protection/>
    </xf>
    <xf numFmtId="0" fontId="87" fillId="0" borderId="0" xfId="333" applyFont="1" applyAlignment="1">
      <alignment horizontal="centerContinuous" vertical="center"/>
      <protection/>
    </xf>
    <xf numFmtId="0" fontId="88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81" fillId="0" borderId="0" xfId="333" applyFont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1" fillId="0" borderId="9" xfId="333" applyFont="1" applyBorder="1" applyAlignment="1" quotePrefix="1">
      <alignment vertical="center"/>
      <protection/>
    </xf>
    <xf numFmtId="0" fontId="1" fillId="0" borderId="9" xfId="333" applyFont="1" applyBorder="1" applyAlignment="1" quotePrefix="1">
      <alignment horizontal="center" vertical="center"/>
      <protection/>
    </xf>
    <xf numFmtId="0" fontId="92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37" fillId="0" borderId="0" xfId="0" applyFont="1" applyAlignment="1">
      <alignment/>
    </xf>
    <xf numFmtId="49" fontId="1" fillId="0" borderId="9" xfId="333" applyNumberFormat="1" applyFont="1" applyBorder="1" applyAlignment="1">
      <alignment vertical="center"/>
      <protection/>
    </xf>
    <xf numFmtId="43" fontId="10" fillId="0" borderId="9" xfId="0" applyNumberFormat="1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" fontId="10" fillId="0" borderId="0" xfId="0" applyNumberFormat="1" applyFont="1" applyAlignment="1">
      <alignment/>
    </xf>
    <xf numFmtId="0" fontId="9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85" fillId="0" borderId="0" xfId="333" applyFont="1" applyAlignment="1">
      <alignment vertical="center"/>
      <protection/>
    </xf>
    <xf numFmtId="0" fontId="85" fillId="0" borderId="0" xfId="333" applyFont="1" applyAlignment="1">
      <alignment horizontal="right" vertical="center"/>
      <protection/>
    </xf>
    <xf numFmtId="0" fontId="1" fillId="0" borderId="0" xfId="333" applyFont="1" applyAlignment="1">
      <alignment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3" fillId="0" borderId="0" xfId="333" applyFont="1" applyAlignment="1">
      <alignment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90" fillId="0" borderId="9" xfId="333" applyFont="1" applyBorder="1" applyAlignment="1">
      <alignment horizontal="center" vertical="center"/>
      <protection/>
    </xf>
    <xf numFmtId="0" fontId="91" fillId="0" borderId="0" xfId="333" applyFont="1" applyAlignment="1">
      <alignment vertical="center"/>
      <protection/>
    </xf>
    <xf numFmtId="0" fontId="1" fillId="0" borderId="0" xfId="333" applyFont="1" applyFill="1" applyAlignment="1">
      <alignment vertical="center"/>
      <protection/>
    </xf>
    <xf numFmtId="0" fontId="1" fillId="0" borderId="9" xfId="333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Border="1" applyAlignment="1">
      <alignment horizontal="left" vertical="center"/>
      <protection/>
    </xf>
    <xf numFmtId="0" fontId="1" fillId="0" borderId="9" xfId="333" applyFont="1" applyBorder="1" applyAlignment="1">
      <alignment horizontal="center" vertical="center"/>
      <protection/>
    </xf>
    <xf numFmtId="0" fontId="1" fillId="0" borderId="9" xfId="333" applyFont="1" applyFill="1" applyBorder="1" applyAlignment="1">
      <alignment vertical="center"/>
      <protection/>
    </xf>
    <xf numFmtId="43" fontId="10" fillId="0" borderId="9" xfId="0" applyNumberFormat="1" applyFont="1" applyFill="1" applyBorder="1" applyAlignment="1">
      <alignment horizontal="center" vertical="center" shrinkToFit="1"/>
    </xf>
    <xf numFmtId="0" fontId="97" fillId="0" borderId="9" xfId="333" applyFont="1" applyBorder="1" applyAlignment="1">
      <alignment horizontal="center" vertical="center"/>
      <protection/>
    </xf>
    <xf numFmtId="49" fontId="90" fillId="0" borderId="9" xfId="333" applyNumberFormat="1" applyFont="1" applyFill="1" applyBorder="1" applyAlignment="1">
      <alignment horizontal="center" vertical="center"/>
      <protection/>
    </xf>
    <xf numFmtId="43" fontId="37" fillId="0" borderId="9" xfId="0" applyNumberFormat="1" applyFont="1" applyBorder="1" applyAlignment="1">
      <alignment/>
    </xf>
    <xf numFmtId="49" fontId="98" fillId="0" borderId="9" xfId="333" applyNumberFormat="1" applyFont="1" applyFill="1" applyBorder="1" applyAlignment="1">
      <alignment vertical="center"/>
      <protection/>
    </xf>
    <xf numFmtId="0" fontId="102" fillId="0" borderId="9" xfId="333" applyFont="1" applyFill="1" applyBorder="1" applyAlignment="1">
      <alignment horizontal="center" vertical="center"/>
      <protection/>
    </xf>
    <xf numFmtId="0" fontId="90" fillId="0" borderId="0" xfId="333" applyFont="1" applyFill="1" applyAlignment="1">
      <alignment vertical="center"/>
      <protection/>
    </xf>
    <xf numFmtId="0" fontId="10" fillId="0" borderId="9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vertical="center" shrinkToFit="1"/>
    </xf>
    <xf numFmtId="49" fontId="90" fillId="0" borderId="9" xfId="333" applyNumberFormat="1" applyFont="1" applyFill="1" applyBorder="1" applyAlignment="1">
      <alignment vertical="center"/>
      <protection/>
    </xf>
    <xf numFmtId="43" fontId="37" fillId="0" borderId="9" xfId="0" applyNumberFormat="1" applyFont="1" applyFill="1" applyBorder="1" applyAlignment="1">
      <alignment horizontal="center" vertical="center" shrinkToFit="1"/>
    </xf>
    <xf numFmtId="0" fontId="37" fillId="0" borderId="0" xfId="0" applyFont="1" applyAlignment="1">
      <alignment/>
    </xf>
    <xf numFmtId="43" fontId="1" fillId="0" borderId="9" xfId="333" applyNumberFormat="1" applyFont="1" applyBorder="1" applyAlignment="1">
      <alignment horizontal="center" vertical="center"/>
      <protection/>
    </xf>
    <xf numFmtId="43" fontId="103" fillId="0" borderId="9" xfId="333" applyNumberFormat="1" applyFont="1" applyBorder="1" applyAlignment="1">
      <alignment horizontal="center" vertical="center"/>
      <protection/>
    </xf>
    <xf numFmtId="43" fontId="104" fillId="0" borderId="9" xfId="333" applyNumberFormat="1" applyFont="1" applyBorder="1" applyAlignment="1">
      <alignment horizontal="center" vertical="center"/>
      <protection/>
    </xf>
    <xf numFmtId="43" fontId="102" fillId="0" borderId="9" xfId="333" applyNumberFormat="1" applyFont="1" applyFill="1" applyBorder="1" applyAlignment="1">
      <alignment horizontal="center" vertical="center"/>
      <protection/>
    </xf>
    <xf numFmtId="43" fontId="1" fillId="0" borderId="9" xfId="333" applyNumberFormat="1" applyFont="1" applyBorder="1" applyAlignment="1">
      <alignment horizontal="right" vertical="center"/>
      <protection/>
    </xf>
    <xf numFmtId="43" fontId="1" fillId="0" borderId="9" xfId="333" applyNumberFormat="1" applyFont="1" applyBorder="1" applyAlignment="1">
      <alignment vertical="center"/>
      <protection/>
    </xf>
    <xf numFmtId="43" fontId="1" fillId="0" borderId="9" xfId="333" applyNumberFormat="1" applyFont="1" applyBorder="1" applyAlignment="1">
      <alignment horizontal="right" vertical="center"/>
      <protection/>
    </xf>
    <xf numFmtId="43" fontId="1" fillId="0" borderId="9" xfId="333" applyNumberFormat="1" applyFont="1" applyBorder="1" applyAlignment="1">
      <alignment vertical="center"/>
      <protection/>
    </xf>
    <xf numFmtId="43" fontId="1" fillId="0" borderId="9" xfId="333" applyNumberFormat="1" applyFont="1" applyBorder="1" applyAlignment="1">
      <alignment vertical="center"/>
      <protection/>
    </xf>
    <xf numFmtId="43" fontId="1" fillId="0" borderId="9" xfId="333" applyNumberFormat="1" applyFont="1" applyBorder="1" applyAlignment="1" quotePrefix="1">
      <alignment horizontal="center" vertical="center"/>
      <protection/>
    </xf>
    <xf numFmtId="43" fontId="1" fillId="0" borderId="9" xfId="333" applyNumberFormat="1" applyFont="1" applyBorder="1" applyAlignment="1" quotePrefix="1">
      <alignment vertical="center"/>
      <protection/>
    </xf>
    <xf numFmtId="43" fontId="97" fillId="0" borderId="9" xfId="333" applyNumberFormat="1" applyFont="1" applyBorder="1" applyAlignment="1">
      <alignment horizontal="right" vertical="center"/>
      <protection/>
    </xf>
    <xf numFmtId="43" fontId="97" fillId="0" borderId="9" xfId="333" applyNumberFormat="1" applyFont="1" applyBorder="1" applyAlignment="1" quotePrefix="1">
      <alignment vertical="center"/>
      <protection/>
    </xf>
    <xf numFmtId="0" fontId="100" fillId="0" borderId="0" xfId="0" applyFont="1" applyAlignment="1">
      <alignment/>
    </xf>
    <xf numFmtId="49" fontId="82" fillId="0" borderId="9" xfId="333" applyNumberFormat="1" applyFont="1" applyFill="1" applyBorder="1" applyAlignment="1">
      <alignment vertical="center"/>
      <protection/>
    </xf>
    <xf numFmtId="49" fontId="82" fillId="0" borderId="9" xfId="333" applyNumberFormat="1" applyFont="1" applyFill="1" applyBorder="1" applyAlignment="1">
      <alignment horizontal="left" vertical="center"/>
      <protection/>
    </xf>
    <xf numFmtId="49" fontId="82" fillId="0" borderId="9" xfId="333" applyNumberFormat="1" applyFont="1" applyBorder="1" applyAlignment="1">
      <alignment vertical="center"/>
      <protection/>
    </xf>
    <xf numFmtId="0" fontId="99" fillId="0" borderId="9" xfId="0" applyFont="1" applyFill="1" applyBorder="1" applyAlignment="1">
      <alignment horizontal="left" vertical="center" shrinkToFit="1"/>
    </xf>
    <xf numFmtId="49" fontId="82" fillId="0" borderId="9" xfId="333" applyNumberFormat="1" applyFont="1" applyBorder="1" applyAlignment="1">
      <alignment horizontal="left" vertical="center"/>
      <protection/>
    </xf>
    <xf numFmtId="49" fontId="101" fillId="0" borderId="9" xfId="333" applyNumberFormat="1" applyFont="1" applyFill="1" applyBorder="1" applyAlignment="1">
      <alignment horizontal="center" vertical="center"/>
      <protection/>
    </xf>
    <xf numFmtId="0" fontId="75" fillId="0" borderId="9" xfId="0" applyFont="1" applyFill="1" applyBorder="1" applyAlignment="1">
      <alignment horizontal="center" vertical="center" wrapText="1" shrinkToFit="1"/>
    </xf>
    <xf numFmtId="0" fontId="75" fillId="0" borderId="9" xfId="0" applyFont="1" applyFill="1" applyBorder="1" applyAlignment="1">
      <alignment vertical="center" wrapText="1" shrinkToFit="1"/>
    </xf>
    <xf numFmtId="0" fontId="86" fillId="0" borderId="0" xfId="0" applyFont="1" applyFill="1" applyAlignment="1">
      <alignment horizontal="center" vertical="center"/>
    </xf>
    <xf numFmtId="0" fontId="89" fillId="0" borderId="9" xfId="333" applyFont="1" applyBorder="1" applyAlignment="1" quotePrefix="1">
      <alignment horizontal="center" vertical="center"/>
      <protection/>
    </xf>
    <xf numFmtId="0" fontId="89" fillId="0" borderId="9" xfId="333" applyFont="1" applyBorder="1" applyAlignment="1">
      <alignment horizontal="center" vertical="center"/>
      <protection/>
    </xf>
    <xf numFmtId="0" fontId="95" fillId="0" borderId="0" xfId="0" applyFont="1" applyFill="1" applyAlignment="1">
      <alignment horizontal="center" vertical="center"/>
    </xf>
    <xf numFmtId="0" fontId="75" fillId="0" borderId="9" xfId="0" applyFont="1" applyFill="1" applyBorder="1" applyAlignment="1">
      <alignment horizontal="center" vertical="center" wrapText="1" shrinkToFit="1"/>
    </xf>
    <xf numFmtId="0" fontId="75" fillId="0" borderId="9" xfId="0" applyFont="1" applyFill="1" applyBorder="1" applyAlignment="1">
      <alignment horizontal="center" vertical="center" shrinkToFit="1"/>
    </xf>
    <xf numFmtId="0" fontId="37" fillId="0" borderId="9" xfId="0" applyFont="1" applyFill="1" applyBorder="1" applyAlignment="1">
      <alignment horizontal="center" vertical="center" wrapText="1" shrinkToFit="1"/>
    </xf>
    <xf numFmtId="0" fontId="37" fillId="0" borderId="9" xfId="0" applyFont="1" applyFill="1" applyBorder="1" applyAlignment="1">
      <alignment horizontal="center" vertical="center" shrinkToFit="1"/>
    </xf>
    <xf numFmtId="0" fontId="86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  <xf numFmtId="43" fontId="99" fillId="0" borderId="9" xfId="0" applyNumberFormat="1" applyFont="1" applyFill="1" applyBorder="1" applyAlignment="1">
      <alignment vertical="center" shrinkToFit="1"/>
    </xf>
    <xf numFmtId="43" fontId="100" fillId="0" borderId="9" xfId="0" applyNumberFormat="1" applyFont="1" applyBorder="1" applyAlignment="1">
      <alignment/>
    </xf>
    <xf numFmtId="207" fontId="99" fillId="0" borderId="9" xfId="0" applyNumberFormat="1" applyFont="1" applyBorder="1" applyAlignment="1">
      <alignment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0449;&#24687;&#32593;\2014&#24180;&#19979;&#36798;&#20219;&#21153;\&#20851;&#20110;&#20570;&#22909;2014&#24180;&#39044;&#31639;&#20844;&#24320;&#24037;&#20316;&#30340;&#36890;&#30693;\&#20851;&#20110;&#20570;&#22909;2014&#24180;&#39044;&#31639;&#20844;&#24320;&#24037;&#20316;&#30340;&#36890;&#30693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3" sqref="D13:D14"/>
    </sheetView>
  </sheetViews>
  <sheetFormatPr defaultColWidth="9.140625" defaultRowHeight="12.75"/>
  <cols>
    <col min="1" max="1" width="35.00390625" style="12" customWidth="1"/>
    <col min="2" max="2" width="31.57421875" style="12" customWidth="1"/>
    <col min="3" max="3" width="35.00390625" style="12" customWidth="1"/>
    <col min="4" max="4" width="31.57421875" style="12" customWidth="1"/>
    <col min="5" max="16384" width="9.140625" style="12" customWidth="1"/>
  </cols>
  <sheetData>
    <row r="1" spans="1:4" s="11" customFormat="1" ht="25.5" customHeight="1">
      <c r="A1" s="22" t="s">
        <v>0</v>
      </c>
      <c r="D1" s="13"/>
    </row>
    <row r="2" spans="1:4" ht="27" customHeight="1">
      <c r="A2" s="85" t="s">
        <v>118</v>
      </c>
      <c r="B2" s="85"/>
      <c r="C2" s="85"/>
      <c r="D2" s="85"/>
    </row>
    <row r="3" spans="1:4" ht="15" customHeight="1">
      <c r="A3" s="14"/>
      <c r="B3" s="15"/>
      <c r="C3" s="15"/>
      <c r="D3" s="15"/>
    </row>
    <row r="4" spans="1:4" ht="18.75" customHeight="1">
      <c r="A4" s="16"/>
      <c r="B4" s="16"/>
      <c r="C4" s="16"/>
      <c r="D4" s="17" t="s">
        <v>1</v>
      </c>
    </row>
    <row r="5" spans="1:4" ht="24.75" customHeight="1">
      <c r="A5" s="86" t="s">
        <v>2</v>
      </c>
      <c r="B5" s="87"/>
      <c r="C5" s="86" t="s">
        <v>3</v>
      </c>
      <c r="D5" s="87"/>
    </row>
    <row r="6" spans="1:4" ht="25.5" customHeight="1">
      <c r="A6" s="19" t="s">
        <v>4</v>
      </c>
      <c r="B6" s="19" t="s">
        <v>5</v>
      </c>
      <c r="C6" s="19" t="s">
        <v>4</v>
      </c>
      <c r="D6" s="19" t="s">
        <v>5</v>
      </c>
    </row>
    <row r="7" spans="1:4" ht="26.25" customHeight="1">
      <c r="A7" s="20" t="s">
        <v>6</v>
      </c>
      <c r="B7" s="67">
        <v>55676.55</v>
      </c>
      <c r="C7" s="68" t="s">
        <v>53</v>
      </c>
      <c r="D7" s="69">
        <v>158182.16</v>
      </c>
    </row>
    <row r="8" spans="1:4" ht="26.25" customHeight="1">
      <c r="A8" s="20" t="s">
        <v>7</v>
      </c>
      <c r="B8" s="70">
        <v>97540</v>
      </c>
      <c r="C8" s="71" t="s">
        <v>54</v>
      </c>
      <c r="D8" s="69">
        <v>1848</v>
      </c>
    </row>
    <row r="9" spans="1:4" ht="26.25" customHeight="1">
      <c r="A9" s="20" t="s">
        <v>8</v>
      </c>
      <c r="B9" s="70"/>
      <c r="C9" s="71" t="s">
        <v>55</v>
      </c>
      <c r="D9" s="69">
        <v>233.94</v>
      </c>
    </row>
    <row r="10" spans="1:4" ht="26.25" customHeight="1">
      <c r="A10" s="20" t="s">
        <v>9</v>
      </c>
      <c r="B10" s="70">
        <v>15423</v>
      </c>
      <c r="C10" s="71" t="s">
        <v>56</v>
      </c>
      <c r="D10" s="69">
        <v>4061.45</v>
      </c>
    </row>
    <row r="11" spans="1:4" ht="26.25" customHeight="1">
      <c r="A11" s="18" t="s">
        <v>10</v>
      </c>
      <c r="B11" s="70">
        <v>0</v>
      </c>
      <c r="C11" s="70"/>
      <c r="D11" s="69"/>
    </row>
    <row r="12" spans="1:4" ht="26.25" customHeight="1">
      <c r="A12" s="18"/>
      <c r="B12" s="70"/>
      <c r="C12" s="70"/>
      <c r="D12" s="71"/>
    </row>
    <row r="13" spans="1:4" ht="26.25" customHeight="1">
      <c r="A13" s="21" t="s">
        <v>11</v>
      </c>
      <c r="B13" s="67">
        <v>168639.55</v>
      </c>
      <c r="C13" s="72" t="s">
        <v>12</v>
      </c>
      <c r="D13" s="69">
        <v>164325.55</v>
      </c>
    </row>
    <row r="14" spans="1:4" ht="26.25" customHeight="1">
      <c r="A14" s="20" t="s">
        <v>13</v>
      </c>
      <c r="B14" s="70">
        <v>0</v>
      </c>
      <c r="C14" s="73" t="s">
        <v>14</v>
      </c>
      <c r="D14" s="71">
        <v>125000</v>
      </c>
    </row>
    <row r="15" spans="1:4" ht="26.25" customHeight="1">
      <c r="A15" s="20" t="s">
        <v>15</v>
      </c>
      <c r="B15" s="70">
        <v>120686</v>
      </c>
      <c r="C15" s="70"/>
      <c r="D15" s="71"/>
    </row>
    <row r="16" spans="1:4" ht="26.25" customHeight="1">
      <c r="A16" s="18"/>
      <c r="B16" s="70"/>
      <c r="C16" s="70"/>
      <c r="D16" s="71"/>
    </row>
    <row r="17" spans="1:4" ht="26.25" customHeight="1">
      <c r="A17" s="52" t="s">
        <v>16</v>
      </c>
      <c r="B17" s="74">
        <v>289325.55</v>
      </c>
      <c r="C17" s="75" t="s">
        <v>17</v>
      </c>
      <c r="D17" s="74">
        <v>289325.55</v>
      </c>
    </row>
    <row r="18" ht="19.5" customHeight="1"/>
    <row r="19" ht="19.5" customHeight="1"/>
    <row r="20" ht="19.5" customHeight="1"/>
    <row r="21" ht="19.5" customHeight="1"/>
  </sheetData>
  <sheetProtection/>
  <mergeCells count="3">
    <mergeCell ref="A2:D2"/>
    <mergeCell ref="A5:B5"/>
    <mergeCell ref="C5:D5"/>
  </mergeCells>
  <printOptions horizontalCentered="1"/>
  <pageMargins left="0.28958333333333336" right="0.275" top="0.4722222222222222" bottom="0.275" header="0.5506944444444445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18</v>
      </c>
    </row>
    <row r="2" ht="12.75">
      <c r="A2" s="2" t="s">
        <v>19</v>
      </c>
    </row>
    <row r="3" spans="1:3" ht="12.75">
      <c r="A3" s="3" t="s">
        <v>20</v>
      </c>
      <c r="C3" s="4" t="s">
        <v>21</v>
      </c>
    </row>
    <row r="4" ht="12.75">
      <c r="A4" s="3" t="e">
        <v>#N/A</v>
      </c>
    </row>
    <row r="7" ht="12.75">
      <c r="A7" s="5" t="s">
        <v>22</v>
      </c>
    </row>
    <row r="8" ht="12.75">
      <c r="A8" s="6" t="s">
        <v>23</v>
      </c>
    </row>
    <row r="9" ht="12.75">
      <c r="A9" s="7" t="s">
        <v>24</v>
      </c>
    </row>
    <row r="10" ht="12.75">
      <c r="A10" s="6" t="s">
        <v>25</v>
      </c>
    </row>
    <row r="11" ht="12.75">
      <c r="A11" s="8" t="s">
        <v>26</v>
      </c>
    </row>
    <row r="14" ht="12.75">
      <c r="A14" s="4" t="s">
        <v>27</v>
      </c>
    </row>
    <row r="17" ht="12.75">
      <c r="C17" s="4" t="s">
        <v>28</v>
      </c>
    </row>
    <row r="20" ht="12.75">
      <c r="A20" s="9" t="s">
        <v>29</v>
      </c>
    </row>
    <row r="26" ht="12.75">
      <c r="C26" s="10" t="s">
        <v>30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4">
      <selection activeCell="F10" sqref="F10"/>
    </sheetView>
  </sheetViews>
  <sheetFormatPr defaultColWidth="9.140625" defaultRowHeight="12.75"/>
  <cols>
    <col min="1" max="1" width="12.00390625" style="24" customWidth="1"/>
    <col min="2" max="2" width="29.28125" style="24" customWidth="1"/>
    <col min="3" max="3" width="15.421875" style="24" customWidth="1"/>
    <col min="4" max="4" width="15.28125" style="24" customWidth="1"/>
    <col min="5" max="5" width="9.8515625" style="24" customWidth="1"/>
    <col min="6" max="6" width="14.7109375" style="24" customWidth="1"/>
    <col min="7" max="7" width="13.421875" style="24" customWidth="1"/>
    <col min="8" max="8" width="7.7109375" style="24" customWidth="1"/>
    <col min="9" max="9" width="12.28125" style="24" customWidth="1"/>
    <col min="10" max="10" width="13.57421875" style="24" customWidth="1"/>
    <col min="11" max="16384" width="9.140625" style="24" customWidth="1"/>
  </cols>
  <sheetData>
    <row r="1" ht="29.25" customHeight="1">
      <c r="A1" s="23"/>
    </row>
    <row r="2" spans="1:10" ht="30" customHeight="1">
      <c r="A2" s="88" t="s">
        <v>117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28.5" customHeight="1">
      <c r="A3" s="25"/>
      <c r="B3" s="25"/>
      <c r="C3" s="25"/>
      <c r="D3" s="25"/>
      <c r="E3" s="25"/>
      <c r="F3" s="25"/>
      <c r="G3" s="26"/>
      <c r="H3" s="25"/>
      <c r="J3" s="27" t="s">
        <v>31</v>
      </c>
    </row>
    <row r="4" spans="1:10" s="76" customFormat="1" ht="21" customHeight="1">
      <c r="A4" s="89" t="s">
        <v>32</v>
      </c>
      <c r="B4" s="90" t="s">
        <v>33</v>
      </c>
      <c r="C4" s="89" t="s">
        <v>11</v>
      </c>
      <c r="D4" s="89" t="s">
        <v>34</v>
      </c>
      <c r="E4" s="89" t="s">
        <v>35</v>
      </c>
      <c r="F4" s="89" t="s">
        <v>36</v>
      </c>
      <c r="G4" s="89"/>
      <c r="H4" s="89" t="s">
        <v>37</v>
      </c>
      <c r="I4" s="89" t="s">
        <v>38</v>
      </c>
      <c r="J4" s="89" t="s">
        <v>39</v>
      </c>
    </row>
    <row r="5" spans="1:10" s="76" customFormat="1" ht="39" customHeight="1">
      <c r="A5" s="89"/>
      <c r="B5" s="90"/>
      <c r="C5" s="89" t="s">
        <v>40</v>
      </c>
      <c r="D5" s="89" t="s">
        <v>40</v>
      </c>
      <c r="E5" s="89" t="s">
        <v>40</v>
      </c>
      <c r="F5" s="83" t="s">
        <v>41</v>
      </c>
      <c r="G5" s="84" t="s">
        <v>42</v>
      </c>
      <c r="H5" s="89" t="s">
        <v>40</v>
      </c>
      <c r="I5" s="89" t="s">
        <v>40</v>
      </c>
      <c r="J5" s="89"/>
    </row>
    <row r="6" spans="1:10" ht="21" customHeight="1">
      <c r="A6" s="77" t="s">
        <v>43</v>
      </c>
      <c r="B6" s="78" t="s">
        <v>87</v>
      </c>
      <c r="C6" s="95">
        <f>D6+E6+F6+H6+I6+J6</f>
        <v>162730.09999999998</v>
      </c>
      <c r="D6" s="95">
        <v>51529.55</v>
      </c>
      <c r="E6" s="95">
        <v>0</v>
      </c>
      <c r="F6" s="95">
        <v>95792</v>
      </c>
      <c r="G6" s="95">
        <v>30792</v>
      </c>
      <c r="H6" s="95">
        <v>0</v>
      </c>
      <c r="I6" s="95">
        <v>1400</v>
      </c>
      <c r="J6" s="95">
        <v>14008.55</v>
      </c>
    </row>
    <row r="7" spans="1:10" ht="21" customHeight="1">
      <c r="A7" s="79" t="s">
        <v>44</v>
      </c>
      <c r="B7" s="80" t="s">
        <v>88</v>
      </c>
      <c r="C7" s="95">
        <f>D7+E7+F7+H7+I7+J7</f>
        <v>162730.09999999998</v>
      </c>
      <c r="D7" s="95">
        <v>51529.55</v>
      </c>
      <c r="E7" s="95">
        <v>0</v>
      </c>
      <c r="F7" s="95">
        <v>95792</v>
      </c>
      <c r="G7" s="95">
        <v>30792</v>
      </c>
      <c r="H7" s="95">
        <v>0</v>
      </c>
      <c r="I7" s="95">
        <v>1400</v>
      </c>
      <c r="J7" s="95">
        <v>14008.55</v>
      </c>
    </row>
    <row r="8" spans="1:10" ht="21" customHeight="1">
      <c r="A8" s="79" t="s">
        <v>89</v>
      </c>
      <c r="B8" s="80" t="s">
        <v>90</v>
      </c>
      <c r="C8" s="95">
        <f>D8+E8+F8+H8+I8+J8</f>
        <v>162730.09999999998</v>
      </c>
      <c r="D8" s="95">
        <v>51529.55</v>
      </c>
      <c r="E8" s="95">
        <v>0</v>
      </c>
      <c r="F8" s="95">
        <v>95792</v>
      </c>
      <c r="G8" s="95">
        <v>30792</v>
      </c>
      <c r="H8" s="95">
        <v>0</v>
      </c>
      <c r="I8" s="95">
        <v>1400</v>
      </c>
      <c r="J8" s="95">
        <v>14008.55</v>
      </c>
    </row>
    <row r="9" spans="1:10" ht="21" customHeight="1">
      <c r="A9" s="79" t="s">
        <v>91</v>
      </c>
      <c r="B9" s="79" t="s">
        <v>92</v>
      </c>
      <c r="C9" s="95">
        <f aca="true" t="shared" si="0" ref="C9:C20">D9+E9+F9+H9+I9+J9</f>
        <v>1848</v>
      </c>
      <c r="D9" s="97">
        <v>1848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</row>
    <row r="10" spans="1:10" ht="21" customHeight="1">
      <c r="A10" s="81" t="s">
        <v>93</v>
      </c>
      <c r="B10" s="81" t="s">
        <v>94</v>
      </c>
      <c r="C10" s="95">
        <f t="shared" si="0"/>
        <v>1848</v>
      </c>
      <c r="D10" s="97">
        <v>1848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</row>
    <row r="11" spans="1:10" ht="21" customHeight="1">
      <c r="A11" s="81" t="s">
        <v>95</v>
      </c>
      <c r="B11" s="81" t="s">
        <v>96</v>
      </c>
      <c r="C11" s="95">
        <f t="shared" si="0"/>
        <v>520</v>
      </c>
      <c r="D11" s="97">
        <v>520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</row>
    <row r="12" spans="1:10" ht="21" customHeight="1">
      <c r="A12" s="81" t="s">
        <v>97</v>
      </c>
      <c r="B12" s="81" t="s">
        <v>98</v>
      </c>
      <c r="C12" s="95">
        <f t="shared" si="0"/>
        <v>1328</v>
      </c>
      <c r="D12" s="97">
        <v>1328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</row>
    <row r="13" spans="1:10" ht="21" customHeight="1">
      <c r="A13" s="79" t="s">
        <v>99</v>
      </c>
      <c r="B13" s="79" t="s">
        <v>100</v>
      </c>
      <c r="C13" s="95">
        <f t="shared" si="0"/>
        <v>0</v>
      </c>
      <c r="D13" s="97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</row>
    <row r="14" spans="1:10" ht="21" customHeight="1">
      <c r="A14" s="81" t="s">
        <v>101</v>
      </c>
      <c r="B14" s="81" t="s">
        <v>102</v>
      </c>
      <c r="C14" s="95">
        <f t="shared" si="0"/>
        <v>0</v>
      </c>
      <c r="D14" s="97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</row>
    <row r="15" spans="1:10" ht="21" customHeight="1">
      <c r="A15" s="81" t="s">
        <v>103</v>
      </c>
      <c r="B15" s="81" t="s">
        <v>104</v>
      </c>
      <c r="C15" s="95">
        <f t="shared" si="0"/>
        <v>0</v>
      </c>
      <c r="D15" s="97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</row>
    <row r="16" spans="1:10" ht="21" customHeight="1">
      <c r="A16" s="79" t="s">
        <v>105</v>
      </c>
      <c r="B16" s="79" t="s">
        <v>106</v>
      </c>
      <c r="C16" s="95">
        <f t="shared" si="0"/>
        <v>4061.45</v>
      </c>
      <c r="D16" s="97">
        <v>2299</v>
      </c>
      <c r="E16" s="95">
        <v>0</v>
      </c>
      <c r="F16" s="95">
        <v>1748</v>
      </c>
      <c r="G16" s="95">
        <v>1748</v>
      </c>
      <c r="H16" s="95">
        <v>0</v>
      </c>
      <c r="I16" s="95">
        <v>0</v>
      </c>
      <c r="J16" s="95">
        <v>14.45</v>
      </c>
    </row>
    <row r="17" spans="1:10" ht="21" customHeight="1">
      <c r="A17" s="81" t="s">
        <v>107</v>
      </c>
      <c r="B17" s="81" t="s">
        <v>108</v>
      </c>
      <c r="C17" s="95">
        <f t="shared" si="0"/>
        <v>4061.45</v>
      </c>
      <c r="D17" s="97">
        <v>2299</v>
      </c>
      <c r="E17" s="95">
        <v>0</v>
      </c>
      <c r="F17" s="95">
        <v>1748</v>
      </c>
      <c r="G17" s="95">
        <v>1748</v>
      </c>
      <c r="H17" s="95">
        <v>0</v>
      </c>
      <c r="I17" s="95">
        <v>0</v>
      </c>
      <c r="J17" s="95">
        <v>14.45</v>
      </c>
    </row>
    <row r="18" spans="1:10" ht="21" customHeight="1">
      <c r="A18" s="81" t="s">
        <v>109</v>
      </c>
      <c r="B18" s="81" t="s">
        <v>110</v>
      </c>
      <c r="C18" s="95">
        <f t="shared" si="0"/>
        <v>2737</v>
      </c>
      <c r="D18" s="97">
        <v>1045</v>
      </c>
      <c r="E18" s="95">
        <v>0</v>
      </c>
      <c r="F18" s="95">
        <v>1692</v>
      </c>
      <c r="G18" s="95">
        <v>1692</v>
      </c>
      <c r="H18" s="95">
        <v>0</v>
      </c>
      <c r="I18" s="95">
        <v>0</v>
      </c>
      <c r="J18" s="95">
        <v>0</v>
      </c>
    </row>
    <row r="19" spans="1:10" ht="21" customHeight="1">
      <c r="A19" s="81" t="s">
        <v>111</v>
      </c>
      <c r="B19" s="81" t="s">
        <v>112</v>
      </c>
      <c r="C19" s="95">
        <f t="shared" si="0"/>
        <v>210</v>
      </c>
      <c r="D19" s="97">
        <v>154</v>
      </c>
      <c r="E19" s="95">
        <v>0</v>
      </c>
      <c r="F19" s="95">
        <v>56</v>
      </c>
      <c r="G19" s="95">
        <v>56</v>
      </c>
      <c r="H19" s="95">
        <v>0</v>
      </c>
      <c r="I19" s="95">
        <v>0</v>
      </c>
      <c r="J19" s="95">
        <v>0</v>
      </c>
    </row>
    <row r="20" spans="1:10" ht="21" customHeight="1">
      <c r="A20" s="81" t="s">
        <v>113</v>
      </c>
      <c r="B20" s="81" t="s">
        <v>114</v>
      </c>
      <c r="C20" s="95">
        <f t="shared" si="0"/>
        <v>1114.45</v>
      </c>
      <c r="D20" s="97">
        <v>1100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14.45</v>
      </c>
    </row>
    <row r="21" spans="1:10" ht="21" customHeight="1">
      <c r="A21" s="77"/>
      <c r="B21" s="82" t="s">
        <v>45</v>
      </c>
      <c r="C21" s="96">
        <f>C6+C9+C13+C16</f>
        <v>168639.55</v>
      </c>
      <c r="D21" s="96">
        <f>D6+D9+D13+D16</f>
        <v>55676.55</v>
      </c>
      <c r="E21" s="96">
        <f>E6+E9+E13+E16</f>
        <v>0</v>
      </c>
      <c r="F21" s="96">
        <f>F6+F9+F13+F16</f>
        <v>97540</v>
      </c>
      <c r="G21" s="96">
        <f>G6+G9+G13+G16</f>
        <v>32540</v>
      </c>
      <c r="H21" s="96">
        <f>H6+H9+H13+H16</f>
        <v>0</v>
      </c>
      <c r="I21" s="96">
        <f>I6+I9+I13+I16</f>
        <v>1400</v>
      </c>
      <c r="J21" s="96">
        <f>J6+J9+J13+J16</f>
        <v>14023</v>
      </c>
    </row>
    <row r="22" ht="14.25">
      <c r="A22" s="32"/>
    </row>
    <row r="25" ht="14.25">
      <c r="A25" s="32"/>
    </row>
    <row r="26" ht="14.25">
      <c r="A26" s="32"/>
    </row>
    <row r="29" ht="14.25">
      <c r="A29" s="32"/>
    </row>
    <row r="30" ht="14.25">
      <c r="A30" s="32"/>
    </row>
    <row r="41" ht="14.25">
      <c r="A41" s="32"/>
    </row>
    <row r="42" ht="14.25">
      <c r="A42" s="32"/>
    </row>
    <row r="46" ht="14.25">
      <c r="A46" s="32"/>
    </row>
    <row r="47" ht="14.25">
      <c r="A47" s="32"/>
    </row>
    <row r="50" ht="14.25">
      <c r="A50" s="32"/>
    </row>
    <row r="51" ht="14.25">
      <c r="A51" s="32"/>
    </row>
    <row r="52" ht="14.25">
      <c r="A52" s="32"/>
    </row>
    <row r="55" ht="14.25">
      <c r="A55" s="32"/>
    </row>
    <row r="56" ht="14.25">
      <c r="A56" s="32"/>
    </row>
    <row r="57" ht="14.25">
      <c r="A57" s="32"/>
    </row>
    <row r="60" ht="14.25">
      <c r="A60" s="32"/>
    </row>
    <row r="61" ht="14.25">
      <c r="A61" s="32"/>
    </row>
    <row r="62" ht="14.25">
      <c r="A62" s="32"/>
    </row>
    <row r="63" ht="14.25">
      <c r="A63" s="32"/>
    </row>
    <row r="65" ht="14.25">
      <c r="A65" s="32"/>
    </row>
    <row r="69" ht="14.25">
      <c r="A69" s="32"/>
    </row>
    <row r="70" ht="14.25">
      <c r="A70" s="32"/>
    </row>
    <row r="71" ht="14.25">
      <c r="A71" s="32"/>
    </row>
    <row r="72" ht="14.25">
      <c r="A72" s="32"/>
    </row>
    <row r="73" ht="14.25">
      <c r="A73" s="32"/>
    </row>
    <row r="74" ht="14.25">
      <c r="A74" s="32"/>
    </row>
    <row r="75" ht="14.25">
      <c r="A75" s="32"/>
    </row>
    <row r="76" ht="14.25">
      <c r="A76" s="32"/>
    </row>
  </sheetData>
  <sheetProtection/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rintOptions/>
  <pageMargins left="0.24" right="0.2" top="0.45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5">
      <selection activeCell="E19" sqref="E19"/>
    </sheetView>
  </sheetViews>
  <sheetFormatPr defaultColWidth="9.140625" defaultRowHeight="12.75"/>
  <cols>
    <col min="1" max="1" width="14.8515625" style="24" bestFit="1" customWidth="1"/>
    <col min="2" max="2" width="36.7109375" style="24" customWidth="1"/>
    <col min="3" max="3" width="19.140625" style="24" customWidth="1"/>
    <col min="4" max="5" width="15.140625" style="24" customWidth="1"/>
    <col min="6" max="7" width="11.7109375" style="24" customWidth="1"/>
    <col min="8" max="8" width="15.421875" style="24" customWidth="1"/>
    <col min="9" max="16384" width="9.140625" style="24" customWidth="1"/>
  </cols>
  <sheetData>
    <row r="1" ht="29.25" customHeight="1">
      <c r="A1" s="33"/>
    </row>
    <row r="2" spans="1:8" ht="30" customHeight="1">
      <c r="A2" s="88" t="s">
        <v>115</v>
      </c>
      <c r="B2" s="88"/>
      <c r="C2" s="88"/>
      <c r="D2" s="88"/>
      <c r="E2" s="88"/>
      <c r="F2" s="88"/>
      <c r="G2" s="88"/>
      <c r="H2" s="88"/>
    </row>
    <row r="3" spans="1:8" ht="28.5" customHeight="1">
      <c r="A3" s="25"/>
      <c r="B3" s="25"/>
      <c r="C3" s="25"/>
      <c r="D3" s="25"/>
      <c r="E3" s="25"/>
      <c r="F3" s="25"/>
      <c r="G3" s="25"/>
      <c r="H3" s="27" t="s">
        <v>31</v>
      </c>
    </row>
    <row r="4" spans="1:8" s="28" customFormat="1" ht="21" customHeight="1">
      <c r="A4" s="91" t="s">
        <v>32</v>
      </c>
      <c r="B4" s="92" t="s">
        <v>33</v>
      </c>
      <c r="C4" s="91" t="s">
        <v>45</v>
      </c>
      <c r="D4" s="91" t="s">
        <v>46</v>
      </c>
      <c r="E4" s="91" t="s">
        <v>47</v>
      </c>
      <c r="F4" s="91" t="s">
        <v>48</v>
      </c>
      <c r="G4" s="91" t="s">
        <v>49</v>
      </c>
      <c r="H4" s="91" t="s">
        <v>50</v>
      </c>
    </row>
    <row r="5" spans="1:8" s="28" customFormat="1" ht="39" customHeight="1">
      <c r="A5" s="91"/>
      <c r="B5" s="92"/>
      <c r="C5" s="91" t="s">
        <v>40</v>
      </c>
      <c r="D5" s="91"/>
      <c r="E5" s="91" t="s">
        <v>40</v>
      </c>
      <c r="F5" s="91" t="s">
        <v>40</v>
      </c>
      <c r="G5" s="91" t="s">
        <v>40</v>
      </c>
      <c r="H5" s="91" t="s">
        <v>40</v>
      </c>
    </row>
    <row r="6" spans="1:8" ht="21" customHeight="1">
      <c r="A6" s="31" t="s">
        <v>43</v>
      </c>
      <c r="B6" s="46" t="s">
        <v>57</v>
      </c>
      <c r="C6" s="30">
        <f>D6+E6+F6+G6+H6</f>
        <v>158182.16</v>
      </c>
      <c r="D6" s="30">
        <v>71279.91</v>
      </c>
      <c r="E6" s="30">
        <v>86902.25</v>
      </c>
      <c r="F6" s="51">
        <v>0</v>
      </c>
      <c r="G6" s="51">
        <v>0</v>
      </c>
      <c r="H6" s="51">
        <v>0</v>
      </c>
    </row>
    <row r="7" spans="1:8" ht="21" customHeight="1">
      <c r="A7" s="29" t="s">
        <v>44</v>
      </c>
      <c r="B7" s="58" t="s">
        <v>79</v>
      </c>
      <c r="C7" s="30">
        <f aca="true" t="shared" si="0" ref="C7:C19">D7+E7+F7+G7+H7</f>
        <v>158182.16</v>
      </c>
      <c r="D7" s="30">
        <v>71279.91</v>
      </c>
      <c r="E7" s="30">
        <v>86902.25</v>
      </c>
      <c r="F7" s="51">
        <v>0</v>
      </c>
      <c r="G7" s="51">
        <v>0</v>
      </c>
      <c r="H7" s="51">
        <v>0</v>
      </c>
    </row>
    <row r="8" spans="1:8" ht="21" customHeight="1">
      <c r="A8" s="47" t="s">
        <v>67</v>
      </c>
      <c r="B8" s="59" t="s">
        <v>80</v>
      </c>
      <c r="C8" s="30">
        <f t="shared" si="0"/>
        <v>158182.16</v>
      </c>
      <c r="D8" s="30">
        <v>71279.91</v>
      </c>
      <c r="E8" s="30">
        <v>86902.25</v>
      </c>
      <c r="F8" s="51">
        <v>0</v>
      </c>
      <c r="G8" s="51">
        <v>0</v>
      </c>
      <c r="H8" s="51">
        <v>0</v>
      </c>
    </row>
    <row r="9" spans="1:8" ht="21" customHeight="1">
      <c r="A9" s="47" t="s">
        <v>58</v>
      </c>
      <c r="B9" s="47" t="s">
        <v>59</v>
      </c>
      <c r="C9" s="30">
        <f t="shared" si="0"/>
        <v>1848</v>
      </c>
      <c r="D9" s="30">
        <v>520</v>
      </c>
      <c r="E9" s="30">
        <v>1328</v>
      </c>
      <c r="F9" s="51">
        <v>0</v>
      </c>
      <c r="G9" s="51">
        <v>0</v>
      </c>
      <c r="H9" s="51">
        <v>0</v>
      </c>
    </row>
    <row r="10" spans="1:8" ht="21" customHeight="1">
      <c r="A10" s="48" t="s">
        <v>64</v>
      </c>
      <c r="B10" s="47" t="s">
        <v>81</v>
      </c>
      <c r="C10" s="30">
        <f t="shared" si="0"/>
        <v>1848</v>
      </c>
      <c r="D10" s="30">
        <v>520</v>
      </c>
      <c r="E10" s="30">
        <v>1328</v>
      </c>
      <c r="F10" s="51">
        <v>0</v>
      </c>
      <c r="G10" s="51">
        <v>0</v>
      </c>
      <c r="H10" s="51">
        <v>0</v>
      </c>
    </row>
    <row r="11" spans="1:8" ht="21" customHeight="1">
      <c r="A11" s="48" t="s">
        <v>68</v>
      </c>
      <c r="B11" s="48" t="s">
        <v>82</v>
      </c>
      <c r="C11" s="30">
        <f t="shared" si="0"/>
        <v>520</v>
      </c>
      <c r="D11" s="30">
        <v>520</v>
      </c>
      <c r="E11" s="51">
        <v>0</v>
      </c>
      <c r="F11" s="51">
        <v>0</v>
      </c>
      <c r="G11" s="51">
        <v>0</v>
      </c>
      <c r="H11" s="51">
        <v>0</v>
      </c>
    </row>
    <row r="12" spans="1:8" ht="21" customHeight="1">
      <c r="A12" s="48" t="s">
        <v>69</v>
      </c>
      <c r="B12" s="48" t="s">
        <v>83</v>
      </c>
      <c r="C12" s="30">
        <f t="shared" si="0"/>
        <v>1328</v>
      </c>
      <c r="D12" s="51">
        <v>0</v>
      </c>
      <c r="E12" s="30">
        <v>1328</v>
      </c>
      <c r="F12" s="51">
        <v>0</v>
      </c>
      <c r="G12" s="51">
        <v>0</v>
      </c>
      <c r="H12" s="51">
        <v>0</v>
      </c>
    </row>
    <row r="13" spans="1:8" ht="21" customHeight="1">
      <c r="A13" s="47" t="s">
        <v>60</v>
      </c>
      <c r="B13" s="47" t="s">
        <v>61</v>
      </c>
      <c r="C13" s="30">
        <f t="shared" si="0"/>
        <v>233.94</v>
      </c>
      <c r="D13" s="51">
        <v>0</v>
      </c>
      <c r="E13" s="30">
        <v>233.94</v>
      </c>
      <c r="F13" s="51">
        <v>0</v>
      </c>
      <c r="G13" s="51">
        <v>0</v>
      </c>
      <c r="H13" s="51">
        <v>0</v>
      </c>
    </row>
    <row r="14" spans="1:8" ht="21" customHeight="1">
      <c r="A14" s="48" t="s">
        <v>65</v>
      </c>
      <c r="B14" s="48" t="s">
        <v>74</v>
      </c>
      <c r="C14" s="30">
        <f t="shared" si="0"/>
        <v>233.94</v>
      </c>
      <c r="D14" s="51">
        <v>0</v>
      </c>
      <c r="E14" s="30">
        <v>233.94</v>
      </c>
      <c r="F14" s="51">
        <v>0</v>
      </c>
      <c r="G14" s="51">
        <v>0</v>
      </c>
      <c r="H14" s="51">
        <v>0</v>
      </c>
    </row>
    <row r="15" spans="1:8" ht="21" customHeight="1">
      <c r="A15" s="48" t="s">
        <v>70</v>
      </c>
      <c r="B15" s="48" t="s">
        <v>84</v>
      </c>
      <c r="C15" s="30">
        <f t="shared" si="0"/>
        <v>233.94</v>
      </c>
      <c r="D15" s="51">
        <v>0</v>
      </c>
      <c r="E15" s="30">
        <v>233.94</v>
      </c>
      <c r="F15" s="51">
        <v>0</v>
      </c>
      <c r="G15" s="51">
        <v>0</v>
      </c>
      <c r="H15" s="51">
        <v>0</v>
      </c>
    </row>
    <row r="16" spans="1:8" ht="21" customHeight="1">
      <c r="A16" s="47" t="s">
        <v>62</v>
      </c>
      <c r="B16" s="47" t="s">
        <v>63</v>
      </c>
      <c r="C16" s="30">
        <f t="shared" si="0"/>
        <v>4061.45</v>
      </c>
      <c r="D16" s="30">
        <v>4061.45</v>
      </c>
      <c r="E16" s="51">
        <v>0</v>
      </c>
      <c r="F16" s="51">
        <v>0</v>
      </c>
      <c r="G16" s="51">
        <v>0</v>
      </c>
      <c r="H16" s="51">
        <v>0</v>
      </c>
    </row>
    <row r="17" spans="1:8" ht="21" customHeight="1">
      <c r="A17" s="48" t="s">
        <v>66</v>
      </c>
      <c r="B17" s="48" t="s">
        <v>75</v>
      </c>
      <c r="C17" s="30">
        <f t="shared" si="0"/>
        <v>4061.45</v>
      </c>
      <c r="D17" s="30">
        <v>4061.45</v>
      </c>
      <c r="E17" s="51">
        <v>0</v>
      </c>
      <c r="F17" s="51">
        <v>0</v>
      </c>
      <c r="G17" s="51">
        <v>0</v>
      </c>
      <c r="H17" s="51">
        <v>0</v>
      </c>
    </row>
    <row r="18" spans="1:8" ht="21" customHeight="1">
      <c r="A18" s="48" t="s">
        <v>71</v>
      </c>
      <c r="B18" s="48" t="s">
        <v>76</v>
      </c>
      <c r="C18" s="30">
        <f t="shared" si="0"/>
        <v>2737</v>
      </c>
      <c r="D18" s="30">
        <v>2737</v>
      </c>
      <c r="E18" s="51">
        <v>0</v>
      </c>
      <c r="F18" s="51">
        <v>0</v>
      </c>
      <c r="G18" s="51">
        <v>0</v>
      </c>
      <c r="H18" s="51">
        <v>0</v>
      </c>
    </row>
    <row r="19" spans="1:8" ht="21" customHeight="1">
      <c r="A19" s="48" t="s">
        <v>72</v>
      </c>
      <c r="B19" s="48" t="s">
        <v>77</v>
      </c>
      <c r="C19" s="30">
        <f t="shared" si="0"/>
        <v>210</v>
      </c>
      <c r="D19" s="30">
        <v>210</v>
      </c>
      <c r="E19" s="51">
        <v>0</v>
      </c>
      <c r="F19" s="51">
        <v>0</v>
      </c>
      <c r="G19" s="51">
        <v>0</v>
      </c>
      <c r="H19" s="51">
        <v>0</v>
      </c>
    </row>
    <row r="20" spans="1:8" ht="21" customHeight="1">
      <c r="A20" s="48" t="s">
        <v>73</v>
      </c>
      <c r="B20" s="48" t="s">
        <v>78</v>
      </c>
      <c r="C20" s="30">
        <f>D20+E20+F20+G20+H20</f>
        <v>1114.45</v>
      </c>
      <c r="D20" s="30">
        <v>1114.45</v>
      </c>
      <c r="E20" s="51">
        <v>0</v>
      </c>
      <c r="F20" s="51">
        <v>0</v>
      </c>
      <c r="G20" s="51">
        <v>0</v>
      </c>
      <c r="H20" s="51">
        <v>0</v>
      </c>
    </row>
    <row r="21" spans="1:8" s="62" customFormat="1" ht="21" customHeight="1">
      <c r="A21" s="60"/>
      <c r="B21" s="53" t="s">
        <v>45</v>
      </c>
      <c r="C21" s="54">
        <f>C6+C9+C13+C16</f>
        <v>164325.55000000002</v>
      </c>
      <c r="D21" s="54">
        <f>D6+D9+D13+D16</f>
        <v>75861.36</v>
      </c>
      <c r="E21" s="54">
        <f>E6+E9+E13+E16</f>
        <v>88464.19</v>
      </c>
      <c r="F21" s="61">
        <v>0</v>
      </c>
      <c r="G21" s="61">
        <v>0</v>
      </c>
      <c r="H21" s="61">
        <v>0</v>
      </c>
    </row>
    <row r="22" ht="14.25">
      <c r="A22" s="32"/>
    </row>
    <row r="25" ht="14.25">
      <c r="A25" s="32"/>
    </row>
    <row r="26" ht="14.25">
      <c r="A26" s="32"/>
    </row>
    <row r="29" ht="14.25">
      <c r="A29" s="32"/>
    </row>
    <row r="30" ht="14.25">
      <c r="A30" s="32"/>
    </row>
    <row r="41" ht="14.25">
      <c r="A41" s="32"/>
    </row>
    <row r="42" ht="14.25">
      <c r="A42" s="32"/>
    </row>
    <row r="46" ht="14.25">
      <c r="A46" s="32"/>
    </row>
    <row r="47" ht="14.25">
      <c r="A47" s="32"/>
    </row>
    <row r="50" ht="14.25">
      <c r="A50" s="32"/>
    </row>
    <row r="51" ht="14.25">
      <c r="A51" s="32"/>
    </row>
    <row r="52" ht="14.25">
      <c r="A52" s="32"/>
    </row>
    <row r="55" ht="14.25">
      <c r="A55" s="32"/>
    </row>
    <row r="56" ht="14.25">
      <c r="A56" s="32"/>
    </row>
    <row r="57" ht="14.25">
      <c r="A57" s="32"/>
    </row>
    <row r="60" ht="14.25">
      <c r="A60" s="32"/>
    </row>
    <row r="61" ht="14.25">
      <c r="A61" s="32"/>
    </row>
    <row r="62" ht="14.25">
      <c r="A62" s="32"/>
    </row>
    <row r="63" ht="14.25">
      <c r="A63" s="32"/>
    </row>
    <row r="65" ht="14.25">
      <c r="A65" s="32"/>
    </row>
    <row r="69" ht="14.25">
      <c r="A69" s="32"/>
    </row>
    <row r="70" ht="14.25">
      <c r="A70" s="32"/>
    </row>
    <row r="71" ht="14.25">
      <c r="A71" s="32"/>
    </row>
    <row r="72" ht="14.25">
      <c r="A72" s="32"/>
    </row>
    <row r="73" ht="14.25">
      <c r="A73" s="32"/>
    </row>
    <row r="74" ht="14.25">
      <c r="A74" s="32"/>
    </row>
    <row r="75" ht="14.25">
      <c r="A75" s="32"/>
    </row>
    <row r="76" ht="14.25">
      <c r="A76" s="32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" top="0.42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3">
      <selection activeCell="F18" sqref="F18"/>
    </sheetView>
  </sheetViews>
  <sheetFormatPr defaultColWidth="9.140625" defaultRowHeight="12.75"/>
  <cols>
    <col min="1" max="1" width="21.140625" style="37" customWidth="1"/>
    <col min="2" max="2" width="35.421875" style="37" customWidth="1"/>
    <col min="3" max="6" width="18.28125" style="37" customWidth="1"/>
    <col min="7" max="16384" width="9.140625" style="37" customWidth="1"/>
  </cols>
  <sheetData>
    <row r="1" spans="1:6" s="35" customFormat="1" ht="25.5" customHeight="1">
      <c r="A1" s="34"/>
      <c r="F1" s="36"/>
    </row>
    <row r="2" spans="1:6" ht="43.5" customHeight="1">
      <c r="A2" s="85" t="s">
        <v>116</v>
      </c>
      <c r="B2" s="93"/>
      <c r="C2" s="93"/>
      <c r="D2" s="93"/>
      <c r="E2" s="94"/>
      <c r="F2" s="94"/>
    </row>
    <row r="3" spans="1:6" s="40" customFormat="1" ht="21.75" customHeight="1">
      <c r="A3" s="38"/>
      <c r="B3" s="38"/>
      <c r="C3" s="38"/>
      <c r="D3" s="38"/>
      <c r="E3" s="37"/>
      <c r="F3" s="39" t="s">
        <v>31</v>
      </c>
    </row>
    <row r="4" spans="1:6" s="43" customFormat="1" ht="28.5" customHeight="1">
      <c r="A4" s="41" t="s">
        <v>32</v>
      </c>
      <c r="B4" s="42" t="s">
        <v>33</v>
      </c>
      <c r="C4" s="41" t="s">
        <v>51</v>
      </c>
      <c r="D4" s="41" t="s">
        <v>46</v>
      </c>
      <c r="E4" s="42" t="s">
        <v>47</v>
      </c>
      <c r="F4" s="42" t="s">
        <v>52</v>
      </c>
    </row>
    <row r="5" spans="1:6" s="43" customFormat="1" ht="21.75" customHeight="1">
      <c r="A5" s="31" t="s">
        <v>43</v>
      </c>
      <c r="B5" s="46" t="s">
        <v>57</v>
      </c>
      <c r="C5" s="63">
        <f>D5+E5</f>
        <v>51529.55</v>
      </c>
      <c r="D5" s="63">
        <v>31163.36</v>
      </c>
      <c r="E5" s="63">
        <v>20366.19</v>
      </c>
      <c r="F5" s="49"/>
    </row>
    <row r="6" spans="1:6" s="44" customFormat="1" ht="21.75" customHeight="1">
      <c r="A6" s="29" t="s">
        <v>44</v>
      </c>
      <c r="B6" s="58" t="s">
        <v>85</v>
      </c>
      <c r="C6" s="63">
        <f aca="true" t="shared" si="0" ref="C6:C19">D6+E6</f>
        <v>51529.55</v>
      </c>
      <c r="D6" s="63">
        <v>31163.36</v>
      </c>
      <c r="E6" s="63">
        <v>20366.19</v>
      </c>
      <c r="F6" s="50"/>
    </row>
    <row r="7" spans="1:6" s="44" customFormat="1" ht="21.75" customHeight="1">
      <c r="A7" s="47" t="s">
        <v>67</v>
      </c>
      <c r="B7" s="58" t="s">
        <v>86</v>
      </c>
      <c r="C7" s="63">
        <f t="shared" si="0"/>
        <v>51529.55</v>
      </c>
      <c r="D7" s="63">
        <v>31163.36</v>
      </c>
      <c r="E7" s="63">
        <v>20366.19</v>
      </c>
      <c r="F7" s="50"/>
    </row>
    <row r="8" spans="1:6" ht="21.75" customHeight="1">
      <c r="A8" s="47" t="s">
        <v>58</v>
      </c>
      <c r="B8" s="47" t="s">
        <v>59</v>
      </c>
      <c r="C8" s="63">
        <f t="shared" si="0"/>
        <v>1848</v>
      </c>
      <c r="D8" s="64">
        <v>520</v>
      </c>
      <c r="E8" s="64">
        <v>1328</v>
      </c>
      <c r="F8" s="45"/>
    </row>
    <row r="9" spans="1:6" ht="21.75" customHeight="1">
      <c r="A9" s="48" t="s">
        <v>64</v>
      </c>
      <c r="B9" s="48" t="s">
        <v>81</v>
      </c>
      <c r="C9" s="63">
        <f t="shared" si="0"/>
        <v>1848</v>
      </c>
      <c r="D9" s="64">
        <v>520</v>
      </c>
      <c r="E9" s="64">
        <v>1328</v>
      </c>
      <c r="F9" s="45"/>
    </row>
    <row r="10" spans="1:6" ht="21.75" customHeight="1">
      <c r="A10" s="48" t="s">
        <v>68</v>
      </c>
      <c r="B10" s="48" t="s">
        <v>82</v>
      </c>
      <c r="C10" s="63">
        <f t="shared" si="0"/>
        <v>520</v>
      </c>
      <c r="D10" s="64">
        <v>520</v>
      </c>
      <c r="E10" s="51">
        <v>0</v>
      </c>
      <c r="F10" s="45"/>
    </row>
    <row r="11" spans="1:6" ht="21.75" customHeight="1">
      <c r="A11" s="48" t="s">
        <v>69</v>
      </c>
      <c r="B11" s="48" t="s">
        <v>83</v>
      </c>
      <c r="C11" s="63">
        <f t="shared" si="0"/>
        <v>1328</v>
      </c>
      <c r="D11" s="51">
        <v>0</v>
      </c>
      <c r="E11" s="64">
        <v>1328</v>
      </c>
      <c r="F11" s="45"/>
    </row>
    <row r="12" spans="1:6" ht="21.75" customHeight="1">
      <c r="A12" s="47" t="s">
        <v>60</v>
      </c>
      <c r="B12" s="47" t="s">
        <v>61</v>
      </c>
      <c r="C12" s="63">
        <f t="shared" si="0"/>
        <v>0</v>
      </c>
      <c r="D12" s="51">
        <v>0</v>
      </c>
      <c r="E12" s="51">
        <v>0</v>
      </c>
      <c r="F12" s="45"/>
    </row>
    <row r="13" spans="1:6" ht="21.75" customHeight="1">
      <c r="A13" s="48" t="s">
        <v>65</v>
      </c>
      <c r="B13" s="48" t="s">
        <v>74</v>
      </c>
      <c r="C13" s="63">
        <f t="shared" si="0"/>
        <v>0</v>
      </c>
      <c r="D13" s="51">
        <v>0</v>
      </c>
      <c r="E13" s="51">
        <v>0</v>
      </c>
      <c r="F13" s="45"/>
    </row>
    <row r="14" spans="1:6" ht="21.75" customHeight="1">
      <c r="A14" s="48" t="s">
        <v>70</v>
      </c>
      <c r="B14" s="48" t="s">
        <v>84</v>
      </c>
      <c r="C14" s="63">
        <f t="shared" si="0"/>
        <v>0</v>
      </c>
      <c r="D14" s="51">
        <v>0</v>
      </c>
      <c r="E14" s="51">
        <v>0</v>
      </c>
      <c r="F14" s="45"/>
    </row>
    <row r="15" spans="1:6" ht="21.75" customHeight="1">
      <c r="A15" s="47" t="s">
        <v>62</v>
      </c>
      <c r="B15" s="47" t="s">
        <v>63</v>
      </c>
      <c r="C15" s="63">
        <f t="shared" si="0"/>
        <v>2299</v>
      </c>
      <c r="D15" s="65">
        <v>2299</v>
      </c>
      <c r="E15" s="51">
        <v>0</v>
      </c>
      <c r="F15" s="45"/>
    </row>
    <row r="16" spans="1:6" ht="21.75" customHeight="1">
      <c r="A16" s="48" t="s">
        <v>66</v>
      </c>
      <c r="B16" s="48" t="s">
        <v>75</v>
      </c>
      <c r="C16" s="63">
        <f t="shared" si="0"/>
        <v>2299</v>
      </c>
      <c r="D16" s="65">
        <v>2299</v>
      </c>
      <c r="E16" s="51">
        <v>0</v>
      </c>
      <c r="F16" s="45"/>
    </row>
    <row r="17" spans="1:6" ht="21.75" customHeight="1">
      <c r="A17" s="48" t="s">
        <v>71</v>
      </c>
      <c r="B17" s="48" t="s">
        <v>76</v>
      </c>
      <c r="C17" s="63">
        <f t="shared" si="0"/>
        <v>1045</v>
      </c>
      <c r="D17" s="65">
        <v>1045</v>
      </c>
      <c r="E17" s="51">
        <v>0</v>
      </c>
      <c r="F17" s="45"/>
    </row>
    <row r="18" spans="1:6" ht="21.75" customHeight="1">
      <c r="A18" s="48" t="s">
        <v>72</v>
      </c>
      <c r="B18" s="48" t="s">
        <v>77</v>
      </c>
      <c r="C18" s="63">
        <f t="shared" si="0"/>
        <v>154</v>
      </c>
      <c r="D18" s="65">
        <v>154</v>
      </c>
      <c r="E18" s="51">
        <v>0</v>
      </c>
      <c r="F18" s="45"/>
    </row>
    <row r="19" spans="1:6" ht="21.75" customHeight="1">
      <c r="A19" s="48" t="s">
        <v>73</v>
      </c>
      <c r="B19" s="48" t="s">
        <v>78</v>
      </c>
      <c r="C19" s="63">
        <f t="shared" si="0"/>
        <v>1100</v>
      </c>
      <c r="D19" s="65">
        <v>1100</v>
      </c>
      <c r="E19" s="51">
        <v>0</v>
      </c>
      <c r="F19" s="45"/>
    </row>
    <row r="20" spans="1:6" s="57" customFormat="1" ht="21.75" customHeight="1">
      <c r="A20" s="55"/>
      <c r="B20" s="53" t="s">
        <v>45</v>
      </c>
      <c r="C20" s="66">
        <f>C5+C8+C12+C15</f>
        <v>55676.55</v>
      </c>
      <c r="D20" s="66">
        <f>D5+D8+D12+D15</f>
        <v>33982.36</v>
      </c>
      <c r="E20" s="66">
        <f>E5+E8+E12+E15</f>
        <v>21694.19</v>
      </c>
      <c r="F20" s="56"/>
    </row>
    <row r="21" ht="26.25" customHeight="1"/>
    <row r="22" ht="19.5" customHeight="1"/>
    <row r="23" ht="19.5" customHeight="1"/>
    <row r="24" ht="19.5" customHeight="1"/>
  </sheetData>
  <sheetProtection/>
  <mergeCells count="1">
    <mergeCell ref="A2:F2"/>
  </mergeCells>
  <printOptions/>
  <pageMargins left="0.45" right="0.3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2014-04-16T07:19:12Z</cp:lastPrinted>
  <dcterms:created xsi:type="dcterms:W3CDTF">2011-12-16T12:44:17Z</dcterms:created>
  <dcterms:modified xsi:type="dcterms:W3CDTF">2015-05-04T02:26:09Z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