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centersiesabroad-my.sharepoint.com/personal/kathy_li_safchina_org/Documents/2 UR/1 挂网通知/2023年暑秋/"/>
    </mc:Choice>
  </mc:AlternateContent>
  <xr:revisionPtr revIDLastSave="44" documentId="13_ncr:1_{DBF0E54D-E524-4B77-9EF6-A0F25C94EEC3}" xr6:coauthVersionLast="47" xr6:coauthVersionMax="47" xr10:uidLastSave="{28DEA76A-EADD-4BA1-995B-022BD60F7527}"/>
  <bookViews>
    <workbookView xWindow="-110" yWindow="-110" windowWidth="19420" windowHeight="10420" xr2:uid="{00000000-000D-0000-FFFF-FFFF00000000}"/>
  </bookViews>
  <sheets>
    <sheet name="SAF23秋季学期访学（赴海外学习）"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7" i="6" l="1"/>
  <c r="O43" i="6"/>
  <c r="O31" i="6"/>
  <c r="O9" i="6"/>
  <c r="O13" i="6"/>
  <c r="O11" i="6"/>
  <c r="O21" i="6"/>
  <c r="O26" i="6"/>
  <c r="O15" i="6"/>
  <c r="O3" i="6" l="1"/>
  <c r="O28" i="6"/>
  <c r="O44" i="6"/>
  <c r="O42" i="6"/>
  <c r="O34" i="6"/>
  <c r="O35" i="6"/>
  <c r="O41" i="6"/>
  <c r="O36" i="6"/>
  <c r="O37" i="6"/>
  <c r="O45" i="6"/>
  <c r="O20" i="6"/>
  <c r="O29" i="6"/>
  <c r="O16" i="6"/>
  <c r="O17" i="6"/>
  <c r="O18" i="6"/>
  <c r="O12" i="6"/>
  <c r="O10" i="6"/>
  <c r="O8" i="6"/>
  <c r="O7" i="6"/>
  <c r="O6" i="6"/>
  <c r="O5" i="6"/>
  <c r="O25" i="6" l="1"/>
  <c r="O33" i="6" l="1"/>
  <c r="O40" i="6"/>
  <c r="O32" i="6" l="1"/>
  <c r="O38" i="6"/>
  <c r="O39" i="6"/>
  <c r="O23" i="6"/>
  <c r="O24" i="6"/>
  <c r="O22" i="6"/>
  <c r="O19" i="6"/>
</calcChain>
</file>

<file path=xl/sharedStrings.xml><?xml version="1.0" encoding="utf-8"?>
<sst xmlns="http://schemas.openxmlformats.org/spreadsheetml/2006/main" count="412" uniqueCount="265">
  <si>
    <t>申请要求</t>
    <phoneticPr fontId="0" type="noConversion"/>
  </si>
  <si>
    <t>TOEFL</t>
    <phoneticPr fontId="0" type="noConversion"/>
  </si>
  <si>
    <t>IELTS</t>
    <phoneticPr fontId="0" type="noConversion"/>
  </si>
  <si>
    <t>GPA</t>
    <phoneticPr fontId="0" type="noConversion"/>
  </si>
  <si>
    <t>时长</t>
    <phoneticPr fontId="0" type="noConversion"/>
  </si>
  <si>
    <t>基础项目费</t>
    <phoneticPr fontId="0" type="noConversion"/>
  </si>
  <si>
    <t>住宿</t>
    <phoneticPr fontId="0" type="noConversion"/>
  </si>
  <si>
    <t>总计</t>
    <phoneticPr fontId="0" type="noConversion"/>
  </si>
  <si>
    <t>描述</t>
    <phoneticPr fontId="0" type="noConversion"/>
  </si>
  <si>
    <t>学期</t>
    <phoneticPr fontId="0" type="noConversion"/>
  </si>
  <si>
    <t>6.0-7.0</t>
    <phoneticPr fontId="0" type="noConversion"/>
  </si>
  <si>
    <t>80-100</t>
    <phoneticPr fontId="0" type="noConversion"/>
  </si>
  <si>
    <t>国家</t>
  </si>
  <si>
    <t>美国</t>
  </si>
  <si>
    <t>英国</t>
  </si>
  <si>
    <t>澳大利亚</t>
  </si>
  <si>
    <t>各专业学院</t>
  </si>
  <si>
    <t>注册学院</t>
  </si>
  <si>
    <t>University of Edinburgh
爱丁堡大学</t>
  </si>
  <si>
    <t>University of Manchester
曼彻斯特大学</t>
  </si>
  <si>
    <t>荷兰</t>
  </si>
  <si>
    <t>6.5
单项6.0</t>
  </si>
  <si>
    <t>University of the Arts London
伦敦艺术大学</t>
  </si>
  <si>
    <t>University of Westminster
西敏寺大学</t>
  </si>
  <si>
    <t>University of Glasgow 
格拉斯哥大学</t>
  </si>
  <si>
    <t>备注：1、部分学校接受晚申请，如果在申请截止后申请，请具体询问SAF工作人员；
2、SAF大部分项目都包含学期语言项目，详情请咨询SAF工作人员</t>
  </si>
  <si>
    <t>人文社科学院</t>
  </si>
  <si>
    <t>SKEMA商学院</t>
  </si>
  <si>
    <t>法国</t>
  </si>
  <si>
    <t>爱尔兰</t>
  </si>
  <si>
    <t xml:space="preserve">
School of Knowledge Economy and Management
SKEMA商学院</t>
    <phoneticPr fontId="1" type="noConversion"/>
  </si>
  <si>
    <t>Trinity College Dublin
都柏林圣三一大学</t>
    <phoneticPr fontId="1" type="noConversion"/>
  </si>
  <si>
    <t>美国</t>
    <phoneticPr fontId="1" type="noConversion"/>
  </si>
  <si>
    <t>Extension注册</t>
  </si>
  <si>
    <t>90或CET-4 550</t>
  </si>
  <si>
    <t>7或CET-6 520</t>
  </si>
  <si>
    <t>Univeristy of California, Los Angeles
加州大学洛杉矶分校</t>
  </si>
  <si>
    <t>学期</t>
    <phoneticPr fontId="2" type="noConversion"/>
  </si>
  <si>
    <t>每学期12学分; 校外住宿双人间，共享卫浴</t>
  </si>
  <si>
    <t>University of Pennsylvania
宾夕法尼亚大学</t>
  </si>
  <si>
    <t>LPS部门</t>
  </si>
  <si>
    <t>Johns Hopkins University
约翰霍普金斯大学</t>
  </si>
  <si>
    <t>各个学院</t>
  </si>
  <si>
    <t>每学期12学分; 寄宿家庭单人间; 含部分餐食</t>
  </si>
  <si>
    <t>哥大本科生学院</t>
  </si>
  <si>
    <t>每学期12-16学分，校外公寓双人间</t>
  </si>
  <si>
    <t>Univeristy of California, San Diego
加州大学圣地亚哥分校</t>
  </si>
  <si>
    <t>美利坚大学</t>
  </si>
  <si>
    <t xml:space="preserve">无学分; 校内住宿双人间; 共享卫浴；如需学分，费用不一样。 具体请咨询SAF老师。 </t>
  </si>
  <si>
    <t>Michigan State University
密歇根州立大学</t>
  </si>
  <si>
    <t>American University
美利坚大学</t>
  </si>
  <si>
    <t>San Jose State University
圣何塞州立大学</t>
  </si>
  <si>
    <t>加州州立大学系统排名第1</t>
  </si>
  <si>
    <t>每学期12学分; 校属住宿双人间;共享卫浴。</t>
  </si>
  <si>
    <t>Univeristy of California, Riverside
加州大学河滨分校</t>
  </si>
  <si>
    <t>每学期12学分; 校属标准双人间; 共享卫浴。</t>
  </si>
  <si>
    <t>61
工程79</t>
  </si>
  <si>
    <t>University of New South Wales
新南威尔士大学</t>
    <phoneticPr fontId="1" type="noConversion"/>
  </si>
  <si>
    <t>University of Queensland
昆士兰大学</t>
    <phoneticPr fontId="1" type="noConversion"/>
  </si>
  <si>
    <t>University of California, Davis 
加州大学戴维斯分校</t>
    <phoneticPr fontId="1" type="noConversion"/>
  </si>
  <si>
    <t>2023年秋季
文件截止日期</t>
    <phoneticPr fontId="1" type="noConversion"/>
  </si>
  <si>
    <t xml:space="preserve"> 92
（单项 20）</t>
    <phoneticPr fontId="0" type="noConversion"/>
  </si>
  <si>
    <t>6.5
（单项5.5）</t>
    <phoneticPr fontId="1" type="noConversion"/>
  </si>
  <si>
    <t>各专业学院</t>
    <phoneticPr fontId="1" type="noConversion"/>
  </si>
  <si>
    <t>每学期共60学分; 
校属公寓单人间，共享卫浴</t>
    <phoneticPr fontId="1" type="noConversion"/>
  </si>
  <si>
    <t>法语要求：4个学期的大学法语基础；课程开始前一年内需修读法语课程；每学期修15-19学分；
Homestays单人间，公用卫浴和厨房；或学生公寓不含餐</t>
    <phoneticPr fontId="1" type="noConversion"/>
  </si>
  <si>
    <t>IES Paris French Studies
法国大学联合项目</t>
    <phoneticPr fontId="1" type="noConversion"/>
  </si>
  <si>
    <t>Washington Semester Program
华盛顿实习项目</t>
    <phoneticPr fontId="1" type="noConversion"/>
  </si>
  <si>
    <t>IES和各个学院</t>
    <phoneticPr fontId="1" type="noConversion"/>
  </si>
  <si>
    <t>University of Bristol
布里斯托大学</t>
    <phoneticPr fontId="1" type="noConversion"/>
  </si>
  <si>
    <t>世界大学排名</t>
    <phoneticPr fontId="1" type="noConversion"/>
  </si>
  <si>
    <t>2023QS第61位</t>
    <phoneticPr fontId="1" type="noConversion"/>
  </si>
  <si>
    <t>90
（单项20）</t>
    <phoneticPr fontId="0" type="noConversion"/>
  </si>
  <si>
    <t>6.5
（单项6.0）</t>
    <phoneticPr fontId="0" type="noConversion"/>
  </si>
  <si>
    <t>Duolingo</t>
    <phoneticPr fontId="1" type="noConversion"/>
  </si>
  <si>
    <t>115（单项不低于105）</t>
    <phoneticPr fontId="1" type="noConversion"/>
  </si>
  <si>
    <t>2.5/4.0
（建筑专业 3.0/4.0）</t>
    <phoneticPr fontId="1" type="noConversion"/>
  </si>
  <si>
    <t>University of Oregon
俄勒冈大学</t>
    <phoneticPr fontId="1" type="noConversion"/>
  </si>
  <si>
    <t>80
（阅读 18，听力 17，口语 20，写作 17），接受托福家考</t>
    <phoneticPr fontId="1" type="noConversion"/>
  </si>
  <si>
    <t xml:space="preserve">61
</t>
    <phoneticPr fontId="1" type="noConversion"/>
  </si>
  <si>
    <t>Harvard University
哈佛大学</t>
    <phoneticPr fontId="1" type="noConversion"/>
  </si>
  <si>
    <t>人文科学院</t>
    <phoneticPr fontId="1" type="noConversion"/>
  </si>
  <si>
    <t>每学期共60学分;
校属宿舍单人间，共享卫浴</t>
    <phoneticPr fontId="1" type="noConversion"/>
  </si>
  <si>
    <t>每学期12学分; 
校内住宿双人间;共享卫浴， 含部分Meal plan</t>
    <phoneticPr fontId="1" type="noConversion"/>
  </si>
  <si>
    <t>每学期共60学分; 
校内宿舍单人间，共享卫浴</t>
    <phoneticPr fontId="1" type="noConversion"/>
  </si>
  <si>
    <t>每学期4门课程; 
校内住宿单人间</t>
    <phoneticPr fontId="1" type="noConversion"/>
  </si>
  <si>
    <t>每学期共16学分；
校外学生公寓双人间，共享卫浴</t>
    <phoneticPr fontId="1" type="noConversion"/>
  </si>
  <si>
    <t>80
（口语和听力不低于20）</t>
    <phoneticPr fontId="1" type="noConversion"/>
  </si>
  <si>
    <t>6.5
（单项不低于6.0）/</t>
    <phoneticPr fontId="1" type="noConversion"/>
  </si>
  <si>
    <t>6.0-7.0
 CET6 450</t>
    <phoneticPr fontId="1" type="noConversion"/>
  </si>
  <si>
    <t>Duolingo 105</t>
    <phoneticPr fontId="1" type="noConversion"/>
  </si>
  <si>
    <t>待定</t>
    <phoneticPr fontId="1" type="noConversion"/>
  </si>
  <si>
    <t>2021 U.S. News第158位</t>
    <phoneticPr fontId="1" type="noConversion"/>
  </si>
  <si>
    <t>80-100</t>
    <phoneticPr fontId="1" type="noConversion"/>
  </si>
  <si>
    <t>6.5-7</t>
    <phoneticPr fontId="1" type="noConversion"/>
  </si>
  <si>
    <t>105-120</t>
    <phoneticPr fontId="1" type="noConversion"/>
  </si>
  <si>
    <t>2023QS第15位</t>
    <phoneticPr fontId="1" type="noConversion"/>
  </si>
  <si>
    <t>Univeristy of California, Santa Barbara
加州大学圣塔芭芭拉分校</t>
    <phoneticPr fontId="1" type="noConversion"/>
  </si>
  <si>
    <t>79- 95</t>
    <phoneticPr fontId="1" type="noConversion"/>
  </si>
  <si>
    <t>95-115</t>
    <phoneticPr fontId="1" type="noConversion"/>
  </si>
  <si>
    <t xml:space="preserve">71-80
或CET4 493 </t>
    <phoneticPr fontId="1" type="noConversion"/>
  </si>
  <si>
    <t>6.0-7.0
 或CET6 450</t>
    <phoneticPr fontId="1" type="noConversion"/>
  </si>
  <si>
    <t>80
或CET-4 530</t>
    <phoneticPr fontId="1" type="noConversion"/>
  </si>
  <si>
    <t>6.5
或CET-6 500</t>
    <phoneticPr fontId="1" type="noConversion"/>
  </si>
  <si>
    <t>2022 U.S. News第21位</t>
    <phoneticPr fontId="1" type="noConversion"/>
  </si>
  <si>
    <t xml:space="preserve">每学期12学分; 校外住宿双人间;共享卫浴 </t>
    <phoneticPr fontId="1" type="noConversion"/>
  </si>
  <si>
    <t>每学期12学分; 校外住宿双人间; 含部分餐食</t>
    <phoneticPr fontId="1" type="noConversion"/>
  </si>
  <si>
    <t>每学期共60学分; 校属宿舍单人间，共享卫浴</t>
    <phoneticPr fontId="1" type="noConversion"/>
  </si>
  <si>
    <t>University College London
伦敦大学学院</t>
    <phoneticPr fontId="1" type="noConversion"/>
  </si>
  <si>
    <t>92-110</t>
    <phoneticPr fontId="1" type="noConversion"/>
  </si>
  <si>
    <t>6.5-8.0</t>
    <phoneticPr fontId="1" type="noConversion"/>
  </si>
  <si>
    <t xml:space="preserve">6.0（单项不低于5.5） </t>
    <phoneticPr fontId="0" type="noConversion"/>
  </si>
  <si>
    <t>NA</t>
    <phoneticPr fontId="1" type="noConversion"/>
  </si>
  <si>
    <t>The London School of Economics and Political Science
伦敦政治经济学院</t>
    <phoneticPr fontId="1" type="noConversion"/>
  </si>
  <si>
    <t>3.3-3.5</t>
    <phoneticPr fontId="1" type="noConversion"/>
  </si>
  <si>
    <t xml:space="preserve"> 100 (W 27, R 25, L 24, S 24) </t>
    <phoneticPr fontId="1" type="noConversion"/>
  </si>
  <si>
    <t xml:space="preserve">7.0 (单项不低于7.0) </t>
    <phoneticPr fontId="1" type="noConversion"/>
  </si>
  <si>
    <t>学期</t>
    <phoneticPr fontId="1" type="noConversion"/>
  </si>
  <si>
    <t>学年</t>
    <phoneticPr fontId="0" type="noConversion"/>
  </si>
  <si>
    <t>每个学期40学分，校属宿舍单人间，共享卫浴</t>
    <phoneticPr fontId="1" type="noConversion"/>
  </si>
  <si>
    <t>每个学期2门课，校属宿舍单人间，共享卫浴</t>
    <phoneticPr fontId="1" type="noConversion"/>
  </si>
  <si>
    <t>每学期12学分; 校外宿舍双人间; 共享卫浴</t>
    <phoneticPr fontId="1" type="noConversion"/>
  </si>
  <si>
    <t xml:space="preserve"> 115
（单项不低于105）</t>
    <phoneticPr fontId="1" type="noConversion"/>
  </si>
  <si>
    <t xml:space="preserve"> 115
（单项不低于100）</t>
    <phoneticPr fontId="1" type="noConversion"/>
  </si>
  <si>
    <t>78-88
CET4 493</t>
    <phoneticPr fontId="1" type="noConversion"/>
  </si>
  <si>
    <t>2022U.S. News第9位</t>
    <phoneticPr fontId="1" type="noConversion"/>
  </si>
  <si>
    <t>100
(阅读 26、听力 26、口语 25、写作 22)</t>
    <phoneticPr fontId="1" type="noConversion"/>
  </si>
  <si>
    <t>每学期3-4门课，共60学分; 校内宿舍单人间，共享卫浴</t>
    <phoneticPr fontId="1" type="noConversion"/>
  </si>
  <si>
    <t>每学期12学分; 校属住宿单人间；共享卫浴</t>
    <phoneticPr fontId="1" type="noConversion"/>
  </si>
  <si>
    <t>100 (R 23, L 23, W 21, S 21)</t>
    <phoneticPr fontId="1" type="noConversion"/>
  </si>
  <si>
    <t xml:space="preserve"> 7.0 (单项不低于6.5) </t>
    <phoneticPr fontId="1" type="noConversion"/>
  </si>
  <si>
    <t>University of Michigan，Ann Arbor
密歇根大学安娜堡分校</t>
    <phoneticPr fontId="1" type="noConversion"/>
  </si>
  <si>
    <t>2022QS第23位</t>
    <phoneticPr fontId="1" type="noConversion"/>
  </si>
  <si>
    <t>学校拥有享誉世界的环球十大新闻传媒学院之一。2020QS世界大学学科排名中位列全英第6，全世界第31</t>
    <phoneticPr fontId="1" type="noConversion"/>
  </si>
  <si>
    <t>N.A</t>
    <phoneticPr fontId="1" type="noConversion"/>
  </si>
  <si>
    <t>每学期12-18学分; 校外宿舍三人间; 共享卫浴</t>
    <phoneticPr fontId="1" type="noConversion"/>
  </si>
  <si>
    <t>90 （单项不低于22）</t>
    <phoneticPr fontId="1" type="noConversion"/>
  </si>
  <si>
    <t>6.5（单项不低于6.0）</t>
    <phoneticPr fontId="1" type="noConversion"/>
  </si>
  <si>
    <t>2022QS 第101位</t>
    <phoneticPr fontId="1" type="noConversion"/>
  </si>
  <si>
    <t>2022U.S. News第108位</t>
    <phoneticPr fontId="1" type="noConversion"/>
  </si>
  <si>
    <t>2022QS第27位</t>
    <phoneticPr fontId="1" type="noConversion"/>
  </si>
  <si>
    <r>
      <rPr>
        <sz val="9"/>
        <color rgb="FFFF0000"/>
        <rFont val="等线"/>
        <family val="3"/>
        <charset val="134"/>
        <scheme val="minor"/>
      </rPr>
      <t>（美元计价）</t>
    </r>
    <r>
      <rPr>
        <sz val="9"/>
        <color theme="1"/>
        <rFont val="等线"/>
        <family val="3"/>
        <charset val="134"/>
        <scheme val="minor"/>
      </rPr>
      <t xml:space="preserve">
每学期15学分;住宿费用基于校外学生公寓双人间标准，共享卫浴</t>
    </r>
    <phoneticPr fontId="1" type="noConversion"/>
  </si>
  <si>
    <t>每学期12学分; 校内住宿双人间;共卫浴。  含部分餐食。</t>
    <phoneticPr fontId="1" type="noConversion"/>
  </si>
  <si>
    <r>
      <rPr>
        <sz val="9"/>
        <color rgb="FFFF0000"/>
        <rFont val="等线"/>
        <family val="3"/>
        <charset val="134"/>
        <scheme val="minor"/>
      </rPr>
      <t>（美元计价）</t>
    </r>
    <r>
      <rPr>
        <sz val="9"/>
        <color theme="1"/>
        <rFont val="等线"/>
        <family val="3"/>
        <charset val="134"/>
        <scheme val="minor"/>
      </rPr>
      <t xml:space="preserve">
每学期15学分;注意：工程专业、健康管理专业课程可能有额外费用产生。
 校内住宿双人间;共卫浴（不含餐）。</t>
    </r>
    <phoneticPr fontId="1" type="noConversion"/>
  </si>
  <si>
    <r>
      <rPr>
        <sz val="9"/>
        <color rgb="FFFF0000"/>
        <rFont val="等线"/>
        <family val="3"/>
        <charset val="134"/>
        <scheme val="minor"/>
      </rPr>
      <t>（美元计价）</t>
    </r>
    <r>
      <rPr>
        <sz val="9"/>
        <color theme="1"/>
        <rFont val="等线"/>
        <family val="3"/>
        <charset val="134"/>
        <scheme val="minor"/>
      </rPr>
      <t xml:space="preserve">
每学期15学分；
住宿费用基于校外学生公寓双人间标准，共享卫浴（不含餐）</t>
    </r>
    <phoneticPr fontId="1" type="noConversion"/>
  </si>
  <si>
    <t>2022U.S. News第6位</t>
    <phoneticPr fontId="1" type="noConversion"/>
  </si>
  <si>
    <t>90或
CET-4 550+测试</t>
    <phoneticPr fontId="1" type="noConversion"/>
  </si>
  <si>
    <t>7或
CET-6 520+
测试</t>
    <phoneticPr fontId="1" type="noConversion"/>
  </si>
  <si>
    <t>2022U.S. News第4位</t>
    <phoneticPr fontId="1" type="noConversion"/>
  </si>
  <si>
    <t>每学期12个学分创业与科技课程；
校外住宿三人间，共享卫浴</t>
    <phoneticPr fontId="1" type="noConversion"/>
  </si>
  <si>
    <t>90+面试</t>
    <phoneticPr fontId="1" type="noConversion"/>
  </si>
  <si>
    <t>90+远程面试</t>
    <phoneticPr fontId="1" type="noConversion"/>
  </si>
  <si>
    <t xml:space="preserve">Univeristy of California, Berkeley_
Humanities &amp; Social Science
加州大学伯克利分校(人文社科）
</t>
    <phoneticPr fontId="1" type="noConversion"/>
  </si>
  <si>
    <t>Univeristy of California, Berkeley_
Entrepreneur &amp; Tech
加州大学伯克利分校(创业与科技）</t>
    <phoneticPr fontId="1" type="noConversion"/>
  </si>
  <si>
    <t>Univeristy of California, Berkeley_
Bioscience
加州大学伯克利分校(生命科学）</t>
    <phoneticPr fontId="1" type="noConversion"/>
  </si>
  <si>
    <t>Univeristy of California, Berkeley_
 Physics 
加州大学伯克利分校（物理）</t>
    <phoneticPr fontId="1" type="noConversion"/>
  </si>
  <si>
    <t>每个学期12个学分；校外住宿三人间，共享卫浴</t>
    <phoneticPr fontId="1" type="noConversion"/>
  </si>
  <si>
    <t>每学期13学分; 校外住宿三人间，共享卫浴</t>
    <phoneticPr fontId="1" type="noConversion"/>
  </si>
  <si>
    <t>SAF本科生海外名校交流项目
（学期/学年项目）</t>
    <phoneticPr fontId="1" type="noConversion"/>
  </si>
  <si>
    <t xml:space="preserve">
Univeristy of California, Berkeley_
Global Engineering
加州大学伯克利分校（全球工程）
</t>
    <phoneticPr fontId="1" type="noConversion"/>
  </si>
  <si>
    <t>7+远程面试</t>
    <phoneticPr fontId="1" type="noConversion"/>
  </si>
  <si>
    <t>90+远程面试
或语言测试</t>
    <phoneticPr fontId="1" type="noConversion"/>
  </si>
  <si>
    <t>7+远程面试
或语言测试</t>
    <phoneticPr fontId="1" type="noConversion"/>
  </si>
  <si>
    <t>2022U.S. News第4位</t>
  </si>
  <si>
    <t>115+面试</t>
    <phoneticPr fontId="1" type="noConversion"/>
  </si>
  <si>
    <t>7+面试
或CET-6 520+面试</t>
    <phoneticPr fontId="1" type="noConversion"/>
  </si>
  <si>
    <t>每个学期12个学分；校外住宿三人间；共享卫浴</t>
    <phoneticPr fontId="1" type="noConversion"/>
  </si>
  <si>
    <t>90+面试
或CET-4 550+面试</t>
    <phoneticPr fontId="1" type="noConversion"/>
  </si>
  <si>
    <t>Univeristy of California, Berkeley_
English Lit
加州大学伯克利分校(英语）</t>
    <phoneticPr fontId="1" type="noConversion"/>
  </si>
  <si>
    <t>87（Writing 21, Reading, Speaking, Listening 19）</t>
    <phoneticPr fontId="1" type="noConversion"/>
  </si>
  <si>
    <t>每学期4门课共8-10个UQ学分，校外学生公寓单人间</t>
    <phoneticPr fontId="1" type="noConversion"/>
  </si>
  <si>
    <t>2022U.S. News第36位</t>
    <phoneticPr fontId="1" type="noConversion"/>
  </si>
  <si>
    <t>71
（工程专业80）</t>
    <phoneticPr fontId="1" type="noConversion"/>
  </si>
  <si>
    <t>6
（工程专业6.5）</t>
    <phoneticPr fontId="1" type="noConversion"/>
  </si>
  <si>
    <t>110
（工程专业120）</t>
    <phoneticPr fontId="1" type="noConversion"/>
  </si>
  <si>
    <t>每学期共24个UNSW学分，校属学生公寓双人间，共卫浴</t>
    <phoneticPr fontId="1" type="noConversion"/>
  </si>
  <si>
    <t>每学期12学分; 校外学生公寓</t>
    <phoneticPr fontId="1" type="noConversion"/>
  </si>
  <si>
    <t>5.5
工程6.5</t>
    <phoneticPr fontId="1" type="noConversion"/>
  </si>
  <si>
    <t>95
工程105</t>
    <phoneticPr fontId="1" type="noConversion"/>
  </si>
  <si>
    <t>2023U.S. News第67位</t>
    <phoneticPr fontId="1" type="noConversion"/>
  </si>
  <si>
    <t>2022年QS第8位</t>
    <phoneticPr fontId="1" type="noConversion"/>
  </si>
  <si>
    <t>2021年艺术设计QS第2位</t>
    <phoneticPr fontId="1" type="noConversion"/>
  </si>
  <si>
    <t>2019U.S. News 第78位</t>
    <phoneticPr fontId="1" type="noConversion"/>
  </si>
  <si>
    <t>《L'Etudiant》大学生报2021年全法最佳商学院排名全法第5位</t>
    <phoneticPr fontId="1" type="noConversion"/>
  </si>
  <si>
    <t>2022U.S. News第165位</t>
    <phoneticPr fontId="1" type="noConversion"/>
  </si>
  <si>
    <t>韩国</t>
    <phoneticPr fontId="1" type="noConversion"/>
  </si>
  <si>
    <t>2023QS第73位</t>
    <phoneticPr fontId="1" type="noConversion"/>
  </si>
  <si>
    <t>Yonsei University
延世大学</t>
    <phoneticPr fontId="1" type="noConversion"/>
  </si>
  <si>
    <t xml:space="preserve">79
或KLAT level 4 </t>
    <phoneticPr fontId="1" type="noConversion"/>
  </si>
  <si>
    <t>65
或TOPIK level 4</t>
    <phoneticPr fontId="1" type="noConversion"/>
  </si>
  <si>
    <t>本科学生修读9-18学分课程，研究生是9-15学分 ；校属住宿双人间</t>
    <phoneticPr fontId="1" type="noConversion"/>
  </si>
  <si>
    <t>2023U.S. News第13位</t>
    <phoneticPr fontId="1" type="noConversion"/>
  </si>
  <si>
    <t>2023U.S. News第1位</t>
    <phoneticPr fontId="1" type="noConversion"/>
  </si>
  <si>
    <t>2023QS 81位</t>
    <phoneticPr fontId="1" type="noConversion"/>
  </si>
  <si>
    <t>2022年U.S. News美国最佳大学排名第99位</t>
    <phoneticPr fontId="1" type="noConversion"/>
  </si>
  <si>
    <t>2022U.S. News第38位</t>
    <phoneticPr fontId="1" type="noConversion"/>
  </si>
  <si>
    <t>2023QS第45位</t>
    <phoneticPr fontId="1" type="noConversion"/>
  </si>
  <si>
    <t>Columbia University 哥伦比亚大学
（本科项目-哥大本科生院渠道）</t>
    <phoneticPr fontId="1" type="noConversion"/>
  </si>
  <si>
    <t>2022 年QS第49位</t>
    <phoneticPr fontId="1" type="noConversion"/>
  </si>
  <si>
    <r>
      <rPr>
        <b/>
        <sz val="9"/>
        <color rgb="FFFF0000"/>
        <rFont val="等线"/>
        <family val="3"/>
        <charset val="134"/>
        <scheme val="minor"/>
      </rPr>
      <t xml:space="preserve">有机会申请最高2000美金SAF-Berkeley 奖学金
</t>
    </r>
    <r>
      <rPr>
        <b/>
        <sz val="9"/>
        <color theme="1"/>
        <rFont val="等线"/>
        <family val="3"/>
        <charset val="134"/>
        <scheme val="minor"/>
      </rPr>
      <t xml:space="preserve">Univeristy of California, Berkeley_
Multidisciplinary
加州大学伯克利分校（多学科项目）
</t>
    </r>
    <phoneticPr fontId="1" type="noConversion"/>
  </si>
  <si>
    <r>
      <rPr>
        <b/>
        <sz val="9"/>
        <color rgb="FFFF0000"/>
        <rFont val="等线"/>
        <family val="3"/>
        <charset val="134"/>
        <scheme val="minor"/>
      </rPr>
      <t xml:space="preserve">有机会申请最高5000美金SAF-Berkeley 奖学金
</t>
    </r>
    <r>
      <rPr>
        <b/>
        <sz val="9"/>
        <color theme="1"/>
        <rFont val="等线"/>
        <family val="3"/>
        <charset val="134"/>
        <scheme val="minor"/>
      </rPr>
      <t xml:space="preserve">Univeristy of California, Berkeley_
-Haas Global Access
加州大学伯克利分校（哈斯商学院方向）
</t>
    </r>
    <phoneticPr fontId="1" type="noConversion"/>
  </si>
  <si>
    <r>
      <rPr>
        <b/>
        <sz val="9"/>
        <color rgb="FFFF0000"/>
        <rFont val="等线"/>
        <family val="3"/>
        <charset val="134"/>
        <scheme val="minor"/>
      </rPr>
      <t>有机会申请最高5000美金SAF-Berkeley 奖学金</t>
    </r>
    <r>
      <rPr>
        <b/>
        <sz val="9"/>
        <color theme="1"/>
        <rFont val="等线"/>
        <family val="3"/>
        <charset val="134"/>
        <scheme val="minor"/>
      </rPr>
      <t xml:space="preserve">
Univeristy of California, Berkeley_
Chemistry
加州大学伯克利分校（化学精英）
</t>
    </r>
    <phoneticPr fontId="1" type="noConversion"/>
  </si>
  <si>
    <r>
      <t>University of Amsterdam</t>
    </r>
    <r>
      <rPr>
        <b/>
        <sz val="9"/>
        <color rgb="FFFF0000"/>
        <rFont val="等线"/>
        <family val="3"/>
        <charset val="134"/>
        <scheme val="minor"/>
      </rPr>
      <t xml:space="preserve">
</t>
    </r>
    <r>
      <rPr>
        <b/>
        <sz val="9"/>
        <color theme="1"/>
        <rFont val="等线"/>
        <family val="3"/>
        <charset val="134"/>
        <scheme val="minor"/>
      </rPr>
      <t xml:space="preserve">阿姆斯特丹大学
</t>
    </r>
    <phoneticPr fontId="1" type="noConversion"/>
  </si>
  <si>
    <t>22年软科第13位</t>
    <phoneticPr fontId="1" type="noConversion"/>
  </si>
  <si>
    <t>优势学科/项目特色</t>
    <phoneticPr fontId="1" type="noConversion"/>
  </si>
  <si>
    <t>• 经济学、认知科学、人类学、法律研究、语言学、英语、比较文学、法语、德语、希伯来语、音乐、哲学
• 天文学、化学工程、地球和行星科学 、能源与资源、工业工程、机械工程、生物学、统计数据、土木工程</t>
    <phoneticPr fontId="1" type="noConversion"/>
  </si>
  <si>
    <t xml:space="preserve">• 全科开放（部分专业有限制）
• 为学生提供1学分职业发展指导课程，帮助学生对未来职业规划或海外申研做好准备
• 学生有机会在交流期间申请伯克利科研项目
      </t>
    <phoneticPr fontId="1" type="noConversion"/>
  </si>
  <si>
    <t>• 计算机科学、物理与天文学、生物科学、数学、工程学、应用计算、生物医学工程、化学、进化生物学
• 经济学、心理学、哲学、历史、语言学、英语与文学、政治与国际关系、法律学、教育学、社会政策及管理</t>
    <phoneticPr fontId="1" type="noConversion"/>
  </si>
  <si>
    <t>•  由顶尖教授和行业大咖共同教授的创新型、项目制学习课程。适合对工程、科技创新创业相关知识有兴趣的本科高年级学生
• 课程内容前沿并贴合实际，涵盖将新型技术投入商业应用及建立创业公司所涉及的各种技术及商业相关知识
• 提供课程如：科技创业、数据科学的企业应用、挑战实验室、产品设计、产品管理等</t>
    <phoneticPr fontId="1" type="noConversion"/>
  </si>
  <si>
    <t>• 2022 年U.S. News 英语专业排名：1
• 为英语文学专业的学生提供在美国排名第一的英语系进行一学期、一学年专业课程学习</t>
    <phoneticPr fontId="1" type="noConversion"/>
  </si>
  <si>
    <t>• 开设8个实习方向供选择：
美国政治方向、外交政策、全球商贸、国际法与组织、新闻与新媒体、公正与法律、公共卫生政策、可持续性发展</t>
    <phoneticPr fontId="1" type="noConversion"/>
  </si>
  <si>
    <t>• 学生需要从IES中心选择4个必修法语语言课程学分，其他学分可以从合作的海外大学选择（法语授课）：
巴黎第四大学、巴黎天主教学院、巴黎高等师范音乐学院巴黎马莱舞蹈学校巴士底艺术学校</t>
    <phoneticPr fontId="1" type="noConversion"/>
  </si>
  <si>
    <t>• 2022 年U.S. News 全美大学物理学排名：2
• 学生每学期可以修读物理学院 12 学分课程（3 门课程）
• 为学生提供研究生项目申请指导/交流会/科研培训/实验室及公司参访等活动</t>
    <phoneticPr fontId="1" type="noConversion"/>
  </si>
  <si>
    <t>• 化学学院在世界化学领域处于顶尖位置，其化学专业在US News名列世界第2；化学学院的师生至今共产生了14为诺贝尔奖获得者
• 学生可以选择计算化学方向或化学生物学方向课程
• 为学生提供研究生项目申请指导/交流会/科研培训/实验室及公司参访等活动</t>
    <phoneticPr fontId="1" type="noConversion"/>
  </si>
  <si>
    <t>•哈斯商学院是美国最顶尖的商学院之一，它在金融，国际商务，非赢利机构管理，创业等方面颇具特色。在2022年的US News全美最佳商学院排名中，哈斯商学院高居全美第八
• 提供课程如：谈判及冲突解决；机会识别:硅谷的技术与创业；国际贸易；商务沟通等
•为学生提供企业参访及座谈会/定期学术午餐/职业发展指导等活动</t>
    <phoneticPr fontId="1" type="noConversion"/>
  </si>
  <si>
    <t>• 2022年U.S. News 生命科学排名：3
• 为生物、生命科学专业的学生提供在全美排名前3的生命科学系所进行一学期、一学年专业课程学习
• 为学生提供申请科研工作的指导和相应岗位的信息；一般每个学期有 20%的学生可获得科研的工作机会
•可在综合生物学、分子学及细胞生物学下选课</t>
    <phoneticPr fontId="1" type="noConversion"/>
  </si>
  <si>
    <t>• 加州大学伯克利分校工程学院成立于1931年，全美工程学院排名前3
•为学生提供新生指导/一对一的学术指导/申研指导等活动</t>
    <phoneticPr fontId="1" type="noConversion"/>
  </si>
  <si>
    <t>•英语文学、社会学、数学、化学、统计、政治学、地理学、人类学、传播学、物理学</t>
    <phoneticPr fontId="1" type="noConversion"/>
  </si>
  <si>
    <t xml:space="preserve">• 计算机科学、计算机科学与电气工程、计算机科学与运筹学、应用化学、应用物理、数学、统计、生物化学、生物医学工程、化学工程、土木工程、建筑学、建筑管理、地球和环境科学、电气和机械工程 、
• 金融、商科、市场营销、管理学、经济学、会计学、精算学、保险管理、认知科学、传播学、教育学、历史、国际事务、法学、语言学、社会学
• 电影、新闻、舞蹈
</t>
    <phoneticPr fontId="1" type="noConversion"/>
  </si>
  <si>
    <t>• 生物学、生物医学、生物医学工程、环境工程、电子工程、计算机科学、物理学、数学、人文学、经济学、机械工程、材料工程、化学工程</t>
    <phoneticPr fontId="1" type="noConversion"/>
  </si>
  <si>
    <t>• 建筑学、城市规划、土木、环境与地质工程、电子与电气工程 、计算机科学、生物医学工程、生物化学工程、化学工程、
• 管理学、经济学、统计学、教育学、哲学、语言学、英语语言和文学、历史、艺术史、心理学</t>
    <phoneticPr fontId="1" type="noConversion"/>
  </si>
  <si>
    <t xml:space="preserve">•会计、金融、商业、管理研究、通信、媒体研究、心理学、解剖学和生理学、语言学、统计和运筹学、教育
</t>
    <phoneticPr fontId="1" type="noConversion"/>
  </si>
  <si>
    <t>•商业研究、会计、经济学、
•社会政策、英语文学、欧洲语言和文化（法语、德语、西班牙语研究、俄语研究）法学、哲学、音乐、历史、心理学、
• 生物医学科学、化学工程、土木工程、地球科学、生态学、电子与电子工程、机械工程、数学、物理学和天文学</t>
    <phoneticPr fontId="1" type="noConversion"/>
  </si>
  <si>
    <t>• 数据科学、电子与计算机工程、化学工程/纳米工程、机械和航天工程、认知科学</t>
    <phoneticPr fontId="1" type="noConversion"/>
  </si>
  <si>
    <t>• 会计、金融、营销、组织行为、运营管理、航空/太空/宇航工程、机械工程、工业工程、材料工程、计算机工程</t>
    <phoneticPr fontId="1" type="noConversion"/>
  </si>
  <si>
    <t>• 商科、生命科学、工程专业、人类学、经济学、社会学、社会科学、土木工程、计算机科学</t>
    <phoneticPr fontId="1" type="noConversion"/>
  </si>
  <si>
    <t>• 运动、教育学、工程学、计算机科学与信息系统、经济学、物理、商业 、旅游与服务、管理学</t>
    <phoneticPr fontId="1" type="noConversion"/>
  </si>
  <si>
    <t>• 会计学和金融学、工商管理学、经济学、法学、心理学、建筑学</t>
    <phoneticPr fontId="1" type="noConversion"/>
  </si>
  <si>
    <t>• 政治学、经济学、金融学、新闻传播学、公共政策学、地理学</t>
    <phoneticPr fontId="1" type="noConversion"/>
  </si>
  <si>
    <t>• 社会科学、地理学、环境科学、物理、数学、计算机科学、法律、化学、教育学、公共健康、土木工程、机械工程</t>
    <phoneticPr fontId="1" type="noConversion"/>
  </si>
  <si>
    <t>• 生物、经济、心理学、政治科学、信息、计算机科学、地理学、机械工程、法律和社会学、计算机工程</t>
    <phoneticPr fontId="1" type="noConversion"/>
  </si>
  <si>
    <t>•农业科学、食品科学与工程 、环境学 /生态学、生物与化学、心理学、微生物学、分子生物与遗传学、
空间科学</t>
    <phoneticPr fontId="1" type="noConversion"/>
  </si>
  <si>
    <t xml:space="preserve">• 数学、物理、化学、电气电子学、机器人学
• 教育学、经济学、统计学、社会学、行政学、新闻学
</t>
    <phoneticPr fontId="1" type="noConversion"/>
  </si>
  <si>
    <t>•计算机科学、机械工程学、工程学、土木工程学、电子电气工程、航空和制造工程学、农业与林业学生物科学、动物科学、化学、物理和天文、数学、地理和环境科
•经济学、会计和金融、艺术史、戏剧、舞蹈和动画、音乐、法律学、社会学、心理学、意大利语、地质学、艺术与设计、学、政治学</t>
    <phoneticPr fontId="1" type="noConversion"/>
  </si>
  <si>
    <t>•商科、经济学、教育学、英语、欧洲研究、法语、性别研究、历史、艺术史、法学、哲学、政治科学、心理学、社会学
•计算机科学与统计、工程学、遗传学、生物化学与免疫学、生物学、植物学、环境科学、化学、地理学、数学、微生物学、药剂学、物理学、动物学</t>
    <phoneticPr fontId="1" type="noConversion"/>
  </si>
  <si>
    <t>•建筑、艺术、建筑和设计、艺术史、园林建筑学、 城市规划
•教育学 、新闻传播学、
•商科、市场营销、经济学、体育商业、会计学</t>
    <phoneticPr fontId="1" type="noConversion"/>
  </si>
  <si>
    <t>•农业科学、植物科学、生物科学、数学、心理学、化学、统计学</t>
    <phoneticPr fontId="1" type="noConversion"/>
  </si>
  <si>
    <t>•国际商务、数据科学专业、税务</t>
    <phoneticPr fontId="1" type="noConversion"/>
  </si>
  <si>
    <t>•通信与传播学、经济学、教育、英语、金融、会计、社会学、精算学、广告
•计算机工程、计算机科学、地球科学、电气工程、环境地球科学、地质科学、化学工程、化学物理、土木工程、生物学、天体物理学</t>
    <phoneticPr fontId="1" type="noConversion"/>
  </si>
  <si>
    <t>Arizona State University
亚利桑那州立大学</t>
    <phoneticPr fontId="1" type="noConversion"/>
  </si>
  <si>
    <t xml:space="preserve">•商科、供应链管理、城市管理、公共事业、物流管理、社会学、考古、英语、中学教育、心理学、新闻传播
•计算机科学、电气与电子工程、航空和航天工程、信息系统  </t>
    <phoneticPr fontId="1" type="noConversion"/>
  </si>
  <si>
    <t>•生物工程、化学工程、材料工程、土木与环境工程、计算机工程、电子工程、工业及系统工程、机械和航天工程、软件工程
•经济学、心理学、历史学、会计、企业财务管理、创业学、国际商务、管理信息系统、市场营销</t>
    <phoneticPr fontId="1" type="noConversion"/>
  </si>
  <si>
    <t xml:space="preserve">• 阿姆斯特丹大学的媒体传播专业位居世界第1        
• 考古学和古代研究、艺术与文化研究、英语语言和文化、欧洲研究、语言文学与文化研究、媒体研究、哲学
• 传播学、儿童发展与教育、人类学与发展、社会学、 人文地理、政治学、城市研究
</t>
    <phoneticPr fontId="1" type="noConversion"/>
  </si>
  <si>
    <t xml:space="preserve">由六间教授艺术、设计、时尚和媒体的学院组成。伦敦艺术大学是欧洲最大的艺术、设计、媒体传达和表演艺术的教育机构,是全世界最优秀的艺术学院之一，是艺术教育界的哈佛、剑桥。
•平面设计、插画、室内与空间设计、电脑艺术、绘画、油画、摄影、雕塑
•广告、动画、商业摄影、计算机动画与视觉效果、当代媒体文化、艺术指导设计、新闻、设计管理、
电影与银幕研究、电影与电视、游戏设计、音乐制作
•建筑、制陶艺术、文化、批评与策展、时尚传播:历史与理论、时装设计:针织服装、珠宝设计、纺织设计
</t>
    <phoneticPr fontId="1" type="noConversion"/>
  </si>
  <si>
    <t xml:space="preserve">KEMA是法国SAI五校联考成员、法国高等精英商校联盟CGE成员。同时，学校是全球少于1%同时获得EQUIS、AACSB、AMBA三大商科权威认证的顶级商学院之一，全球最早开设奢侈品与时尚管理、创业与创新、项目管理专业的高等院校之一。
•企业金融、市场营销、奢侈品牌管理、创业与工商管理、人工智能、国际商务、供应链、电子商务和数字化战略
会计、可持续发展与社会责任、工程科学与创新管理
</t>
    <phoneticPr fontId="1" type="noConversion"/>
  </si>
  <si>
    <t>80 (W 18, R 17, L 17, S 20)
一些专业要求更高的英语成绩</t>
    <phoneticPr fontId="0" type="noConversion"/>
  </si>
  <si>
    <t>6
单项5.5</t>
    <phoneticPr fontId="1" type="noConversion"/>
  </si>
  <si>
    <t>6.5 单项6.0</t>
    <phoneticPr fontId="1" type="noConversion"/>
  </si>
  <si>
    <t>University of Oxford
牛津大学</t>
    <phoneticPr fontId="1" type="noConversion"/>
  </si>
  <si>
    <t>2023年THE 第1位</t>
    <phoneticPr fontId="1" type="noConversion"/>
  </si>
  <si>
    <t>圣安学院</t>
    <phoneticPr fontId="1" type="noConversion"/>
  </si>
  <si>
    <t>• 生物医学、生物、化学、计算机科学、地球科学、工程、心理学、数学、物理
• 经济学、法学、政治学、地理学
• 英文、历史、古希腊罗马文学、音乐、哲学、现代语言学</t>
    <phoneticPr fontId="1" type="noConversion"/>
  </si>
  <si>
    <t>TOEFL 110（L22；R24；S25；W24）</t>
    <phoneticPr fontId="1" type="noConversion"/>
  </si>
  <si>
    <t>IELTS 7.5 (各单项不低于7.0)</t>
    <phoneticPr fontId="1" type="noConversion"/>
  </si>
  <si>
    <t xml:space="preserve">3.7/4.0 </t>
    <phoneticPr fontId="1" type="noConversion"/>
  </si>
  <si>
    <t>2-3门课一学期；
校属学生宿舍单人间，共享卫浴</t>
    <phoneticPr fontId="1" type="noConversion"/>
  </si>
  <si>
    <t>日本</t>
    <phoneticPr fontId="1" type="noConversion"/>
  </si>
  <si>
    <t>Nanzan University
南山大学</t>
    <phoneticPr fontId="1" type="noConversion"/>
  </si>
  <si>
    <t>•日语语言课程、人文社科课程、研讨课程</t>
    <phoneticPr fontId="1" type="noConversion"/>
  </si>
  <si>
    <t>(JLPT) N2 level</t>
    <phoneticPr fontId="1" type="noConversion"/>
  </si>
  <si>
    <t xml:space="preserve">（美元计价）
每学期15学分；
住宿费用基于校属住宿双人间标准，共享卫浴（不含餐）
</t>
    <phoneticPr fontId="1" type="noConversion"/>
  </si>
  <si>
    <t>The London School of Economics and Political Science
伦敦政治经济学院（英语文学及语言学学分项目）</t>
    <phoneticPr fontId="1" type="noConversion"/>
  </si>
  <si>
    <t>•Discourse and Commnication  语篇及沟通
•English Literature and Society 英语文学和社会
•Modern Language (French, German, Mandarin, Russian, Spanish) 现代语言（法语、德语、中文、俄语、西班牙语）
•Society and Language 社会和语言</t>
    <phoneticPr fontId="1" type="noConversion"/>
  </si>
  <si>
    <t>2023春季费用,2023秋季费用暂未发布
（美国美元，英国英镑，澳大利亚澳币，IES 项目美元计）</t>
    <phoneticPr fontId="1" type="noConversion"/>
  </si>
  <si>
    <t>保险</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</si>
</sst>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2" x14ac:knownFonts="1">
    <font>
      <sz val="11"/>
      <color theme="1"/>
      <name val="等线"/>
      <family val="2"/>
      <scheme val="minor"/>
    </font>
    <font>
      <sz val="9"/>
      <name val="等线"/>
      <family val="3"/>
      <charset val="134"/>
      <scheme val="minor"/>
    </font>
    <font>
      <b/>
      <sz val="10"/>
      <color theme="1"/>
      <name val="宋体"/>
      <family val="3"/>
      <charset val="134"/>
    </font>
    <font>
      <b/>
      <sz val="9"/>
      <color theme="0"/>
      <name val="等线"/>
      <family val="3"/>
      <charset val="134"/>
      <scheme val="minor"/>
    </font>
    <font>
      <sz val="9"/>
      <color theme="1"/>
      <name val="等线"/>
      <family val="3"/>
      <charset val="134"/>
      <scheme val="minor"/>
    </font>
    <font>
      <sz val="9"/>
      <color rgb="FFFF0000"/>
      <name val="等线"/>
      <family val="3"/>
      <charset val="134"/>
      <scheme val="minor"/>
    </font>
    <font>
      <b/>
      <sz val="9"/>
      <color theme="1"/>
      <name val="等线"/>
      <family val="3"/>
      <charset val="134"/>
      <scheme val="minor"/>
    </font>
    <font>
      <b/>
      <sz val="9"/>
      <color theme="3" tint="-0.249977111117893"/>
      <name val="等线"/>
      <family val="3"/>
      <charset val="134"/>
      <scheme val="minor"/>
    </font>
    <font>
      <b/>
      <sz val="9"/>
      <color theme="1" tint="4.9989318521683403E-2"/>
      <name val="等线"/>
      <family val="3"/>
      <charset val="134"/>
      <scheme val="minor"/>
    </font>
    <font>
      <sz val="9"/>
      <color theme="1" tint="4.9989318521683403E-2"/>
      <name val="等线"/>
      <family val="3"/>
      <charset val="134"/>
      <scheme val="minor"/>
    </font>
    <font>
      <b/>
      <sz val="9"/>
      <color rgb="FFFF0000"/>
      <name val="等线"/>
      <family val="3"/>
      <charset val="134"/>
      <scheme val="minor"/>
    </font>
    <font>
      <b/>
      <sz val="9"/>
      <name val="等线"/>
      <family val="3"/>
      <charset val="134"/>
      <scheme val="minor"/>
    </font>
  </fonts>
  <fills count="3">
    <fill>
      <patternFill patternType="none"/>
    </fill>
    <fill>
      <patternFill patternType="gray125"/>
    </fill>
    <fill>
      <patternFill patternType="solid">
        <fgColor theme="3" tint="-0.49998474074526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0" xfId="0" applyFont="1"/>
    <xf numFmtId="0" fontId="3" fillId="2" borderId="2" xfId="0" applyFont="1" applyFill="1" applyBorder="1" applyAlignment="1">
      <alignment horizontal="left" vertical="center" wrapText="1"/>
    </xf>
    <xf numFmtId="0" fontId="6" fillId="0" borderId="2" xfId="0" applyFont="1" applyBorder="1" applyAlignment="1">
      <alignment horizontal="left" vertical="center" wrapText="1"/>
    </xf>
    <xf numFmtId="0" fontId="4" fillId="0" borderId="2" xfId="0" applyFont="1" applyBorder="1" applyAlignment="1">
      <alignment horizontal="left" vertical="center"/>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2" xfId="0" applyFont="1" applyBorder="1" applyAlignment="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xf>
    <xf numFmtId="16" fontId="8" fillId="0" borderId="2" xfId="0" applyNumberFormat="1" applyFont="1" applyBorder="1" applyAlignment="1">
      <alignment horizontal="left" vertical="center" wrapText="1"/>
    </xf>
    <xf numFmtId="0" fontId="4" fillId="0" borderId="0" xfId="0" applyFont="1" applyAlignment="1">
      <alignment horizontal="left"/>
    </xf>
    <xf numFmtId="0" fontId="4" fillId="0" borderId="1" xfId="0" applyFont="1" applyBorder="1" applyAlignment="1">
      <alignment horizontal="left" vertical="top" wrapText="1"/>
    </xf>
    <xf numFmtId="0" fontId="3" fillId="2" borderId="2"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2" xfId="0" applyFont="1" applyBorder="1" applyAlignment="1">
      <alignment horizontal="center" vertical="center"/>
    </xf>
    <xf numFmtId="3" fontId="7" fillId="0" borderId="2" xfId="0" applyNumberFormat="1" applyFont="1" applyBorder="1" applyAlignment="1">
      <alignment horizontal="center" vertical="center"/>
    </xf>
    <xf numFmtId="3" fontId="7" fillId="0" borderId="3" xfId="0" applyNumberFormat="1" applyFont="1" applyBorder="1" applyAlignment="1">
      <alignment horizontal="center" vertical="center"/>
    </xf>
    <xf numFmtId="0" fontId="4" fillId="0" borderId="1" xfId="0" applyFont="1" applyBorder="1" applyAlignment="1">
      <alignment horizontal="center" vertical="center"/>
    </xf>
    <xf numFmtId="3" fontId="7" fillId="0" borderId="1" xfId="0" applyNumberFormat="1" applyFont="1" applyBorder="1" applyAlignment="1">
      <alignment horizontal="center" vertical="center"/>
    </xf>
    <xf numFmtId="0" fontId="4" fillId="0" borderId="0" xfId="0" applyFont="1" applyAlignment="1">
      <alignment horizontal="center"/>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9" fillId="0" borderId="1" xfId="0" applyFont="1" applyBorder="1" applyAlignment="1">
      <alignment horizontal="center" vertical="center"/>
    </xf>
    <xf numFmtId="16" fontId="8" fillId="0" borderId="2"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4" fillId="0" borderId="2" xfId="0" applyFont="1" applyBorder="1" applyAlignment="1">
      <alignment horizontal="lef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90E6-15AB-41A1-9008-AE17439ECBCF}">
  <dimension ref="A1:P47"/>
  <sheetViews>
    <sheetView tabSelected="1" topLeftCell="A43" workbookViewId="0">
      <pane xSplit="1" topLeftCell="B1" activePane="topRight" state="frozen"/>
      <selection pane="topRight" activeCell="A51" sqref="A51"/>
    </sheetView>
  </sheetViews>
  <sheetFormatPr defaultRowHeight="11.5" x14ac:dyDescent="0.25"/>
  <cols>
    <col min="1" max="1" width="33.33203125" style="6" customWidth="1"/>
    <col min="2" max="2" width="5.25" style="6" customWidth="1"/>
    <col min="3" max="3" width="15.6640625" style="19" customWidth="1"/>
    <col min="4" max="4" width="75.9140625" style="6" customWidth="1"/>
    <col min="5" max="5" width="13.08203125" style="6" hidden="1" customWidth="1"/>
    <col min="6" max="6" width="12.4140625" style="6" customWidth="1"/>
    <col min="7" max="7" width="13.83203125" style="6" customWidth="1"/>
    <col min="8" max="8" width="8.25" style="33" customWidth="1"/>
    <col min="9" max="9" width="5.33203125" style="33" customWidth="1"/>
    <col min="10" max="10" width="9.75" style="33" customWidth="1"/>
    <col min="11" max="13" width="6.25" style="33" customWidth="1"/>
    <col min="14" max="14" width="5.83203125" style="33" customWidth="1"/>
    <col min="15" max="15" width="7.33203125" style="33" customWidth="1"/>
    <col min="16" max="16" width="26.58203125" style="6" customWidth="1"/>
    <col min="17" max="16384" width="8.6640625" style="6"/>
  </cols>
  <sheetData>
    <row r="1" spans="1:16" ht="30" customHeight="1" x14ac:dyDescent="0.25">
      <c r="A1" s="26" t="s">
        <v>158</v>
      </c>
      <c r="B1" s="26" t="s">
        <v>12</v>
      </c>
      <c r="C1" s="26" t="s">
        <v>70</v>
      </c>
      <c r="D1" s="26" t="s">
        <v>204</v>
      </c>
      <c r="E1" s="26" t="s">
        <v>17</v>
      </c>
      <c r="F1" s="24" t="s">
        <v>0</v>
      </c>
      <c r="G1" s="24"/>
      <c r="H1" s="24"/>
      <c r="I1" s="24"/>
      <c r="J1" s="26" t="s">
        <v>60</v>
      </c>
      <c r="K1" s="25" t="s">
        <v>263</v>
      </c>
      <c r="L1" s="24"/>
      <c r="M1" s="24"/>
      <c r="N1" s="24"/>
      <c r="O1" s="24"/>
      <c r="P1" s="24"/>
    </row>
    <row r="2" spans="1:16" ht="22.5" customHeight="1" x14ac:dyDescent="0.25">
      <c r="A2" s="27"/>
      <c r="B2" s="27"/>
      <c r="C2" s="27"/>
      <c r="D2" s="27"/>
      <c r="E2" s="27"/>
      <c r="F2" s="21" t="s">
        <v>1</v>
      </c>
      <c r="G2" s="21" t="s">
        <v>2</v>
      </c>
      <c r="H2" s="21" t="s">
        <v>74</v>
      </c>
      <c r="I2" s="21" t="s">
        <v>3</v>
      </c>
      <c r="J2" s="27"/>
      <c r="K2" s="21" t="s">
        <v>4</v>
      </c>
      <c r="L2" s="21" t="s">
        <v>5</v>
      </c>
      <c r="M2" s="21" t="s">
        <v>6</v>
      </c>
      <c r="N2" s="21" t="s">
        <v>264</v>
      </c>
      <c r="O2" s="21" t="s">
        <v>7</v>
      </c>
      <c r="P2" s="7" t="s">
        <v>8</v>
      </c>
    </row>
    <row r="3" spans="1:16" ht="32.5" customHeight="1" x14ac:dyDescent="0.25">
      <c r="A3" s="8" t="s">
        <v>80</v>
      </c>
      <c r="B3" s="5" t="s">
        <v>32</v>
      </c>
      <c r="C3" s="1" t="s">
        <v>192</v>
      </c>
      <c r="D3" s="1" t="s">
        <v>207</v>
      </c>
      <c r="E3" s="2" t="s">
        <v>81</v>
      </c>
      <c r="F3" s="1">
        <v>100</v>
      </c>
      <c r="G3" s="1"/>
      <c r="H3" s="5"/>
      <c r="I3" s="28">
        <v>3</v>
      </c>
      <c r="J3" s="40">
        <v>44988</v>
      </c>
      <c r="K3" s="28" t="s">
        <v>9</v>
      </c>
      <c r="L3" s="29">
        <v>32700</v>
      </c>
      <c r="M3" s="29">
        <v>6090</v>
      </c>
      <c r="N3" s="29">
        <v>2200</v>
      </c>
      <c r="O3" s="29">
        <f>SUM(L3:N3)</f>
        <v>40990</v>
      </c>
      <c r="P3" s="1" t="s">
        <v>86</v>
      </c>
    </row>
    <row r="4" spans="1:16" ht="32.5" customHeight="1" x14ac:dyDescent="0.25">
      <c r="A4" s="8" t="s">
        <v>248</v>
      </c>
      <c r="B4" s="5" t="s">
        <v>32</v>
      </c>
      <c r="C4" s="1" t="s">
        <v>249</v>
      </c>
      <c r="D4" s="1" t="s">
        <v>251</v>
      </c>
      <c r="E4" s="2" t="s">
        <v>250</v>
      </c>
      <c r="F4" s="1" t="s">
        <v>252</v>
      </c>
      <c r="G4" s="1" t="s">
        <v>253</v>
      </c>
      <c r="H4" s="5"/>
      <c r="I4" s="28" t="s">
        <v>254</v>
      </c>
      <c r="J4" s="40">
        <v>44949</v>
      </c>
      <c r="K4" s="28" t="s">
        <v>9</v>
      </c>
      <c r="L4" s="29">
        <v>12760</v>
      </c>
      <c r="M4" s="29">
        <v>2530</v>
      </c>
      <c r="N4" s="29">
        <v>330</v>
      </c>
      <c r="O4" s="29">
        <v>15620</v>
      </c>
      <c r="P4" s="2" t="s">
        <v>255</v>
      </c>
    </row>
    <row r="5" spans="1:16" ht="39" customHeight="1" x14ac:dyDescent="0.25">
      <c r="A5" s="8" t="s">
        <v>152</v>
      </c>
      <c r="B5" s="5" t="s">
        <v>13</v>
      </c>
      <c r="C5" s="1" t="s">
        <v>148</v>
      </c>
      <c r="D5" s="4" t="s">
        <v>205</v>
      </c>
      <c r="E5" s="1" t="s">
        <v>33</v>
      </c>
      <c r="F5" s="10" t="s">
        <v>150</v>
      </c>
      <c r="G5" s="10" t="s">
        <v>165</v>
      </c>
      <c r="H5" s="34" t="s">
        <v>164</v>
      </c>
      <c r="I5" s="28">
        <v>3</v>
      </c>
      <c r="J5" s="41">
        <v>45047</v>
      </c>
      <c r="K5" s="28" t="s">
        <v>9</v>
      </c>
      <c r="L5" s="29">
        <v>13600</v>
      </c>
      <c r="M5" s="29">
        <v>7015</v>
      </c>
      <c r="N5" s="42">
        <v>1000</v>
      </c>
      <c r="O5" s="29">
        <f>SUM(L5:N5)</f>
        <v>21615</v>
      </c>
      <c r="P5" s="12" t="s">
        <v>166</v>
      </c>
    </row>
    <row r="6" spans="1:16" ht="55.5" customHeight="1" x14ac:dyDescent="0.25">
      <c r="A6" s="8" t="s">
        <v>199</v>
      </c>
      <c r="B6" s="5" t="s">
        <v>13</v>
      </c>
      <c r="C6" s="1" t="s">
        <v>148</v>
      </c>
      <c r="D6" s="4" t="s">
        <v>206</v>
      </c>
      <c r="E6" s="1" t="s">
        <v>33</v>
      </c>
      <c r="F6" s="13" t="s">
        <v>146</v>
      </c>
      <c r="G6" s="13" t="s">
        <v>147</v>
      </c>
      <c r="H6" s="35">
        <v>115</v>
      </c>
      <c r="I6" s="28">
        <v>3</v>
      </c>
      <c r="J6" s="41">
        <v>45030</v>
      </c>
      <c r="K6" s="28" t="s">
        <v>9</v>
      </c>
      <c r="L6" s="29">
        <v>18550</v>
      </c>
      <c r="M6" s="29">
        <v>7015</v>
      </c>
      <c r="N6" s="42">
        <v>1000</v>
      </c>
      <c r="O6" s="29">
        <f>SUM(L6:N6)</f>
        <v>26565</v>
      </c>
      <c r="P6" s="15" t="s">
        <v>166</v>
      </c>
    </row>
    <row r="7" spans="1:16" ht="48.5" customHeight="1" x14ac:dyDescent="0.25">
      <c r="A7" s="8" t="s">
        <v>153</v>
      </c>
      <c r="B7" s="5" t="s">
        <v>13</v>
      </c>
      <c r="C7" s="1" t="s">
        <v>148</v>
      </c>
      <c r="D7" s="4" t="s">
        <v>208</v>
      </c>
      <c r="E7" s="1" t="s">
        <v>33</v>
      </c>
      <c r="F7" s="10" t="s">
        <v>151</v>
      </c>
      <c r="G7" s="10" t="s">
        <v>160</v>
      </c>
      <c r="H7" s="36"/>
      <c r="I7" s="28">
        <v>3</v>
      </c>
      <c r="J7" s="41">
        <v>45030</v>
      </c>
      <c r="K7" s="28" t="s">
        <v>9</v>
      </c>
      <c r="L7" s="30">
        <v>19650</v>
      </c>
      <c r="M7" s="30">
        <v>7015</v>
      </c>
      <c r="N7" s="30">
        <v>1000</v>
      </c>
      <c r="O7" s="30">
        <f>SUM(L7:N7)</f>
        <v>27665</v>
      </c>
      <c r="P7" s="15" t="s">
        <v>149</v>
      </c>
    </row>
    <row r="8" spans="1:16" ht="48" customHeight="1" x14ac:dyDescent="0.25">
      <c r="A8" s="8" t="s">
        <v>154</v>
      </c>
      <c r="B8" s="5" t="s">
        <v>13</v>
      </c>
      <c r="C8" s="1" t="s">
        <v>148</v>
      </c>
      <c r="D8" s="1" t="s">
        <v>215</v>
      </c>
      <c r="E8" s="1" t="s">
        <v>33</v>
      </c>
      <c r="F8" s="10" t="s">
        <v>167</v>
      </c>
      <c r="G8" s="10" t="s">
        <v>165</v>
      </c>
      <c r="H8" s="34" t="s">
        <v>164</v>
      </c>
      <c r="I8" s="28">
        <v>3</v>
      </c>
      <c r="J8" s="41">
        <v>45030</v>
      </c>
      <c r="K8" s="28" t="s">
        <v>9</v>
      </c>
      <c r="L8" s="29">
        <v>13600</v>
      </c>
      <c r="M8" s="30">
        <v>7015</v>
      </c>
      <c r="N8" s="30">
        <v>1000</v>
      </c>
      <c r="O8" s="29">
        <f>SUM(L8:N8)</f>
        <v>21615</v>
      </c>
      <c r="P8" s="12" t="s">
        <v>156</v>
      </c>
    </row>
    <row r="9" spans="1:16" ht="48" customHeight="1" x14ac:dyDescent="0.25">
      <c r="A9" s="8" t="s">
        <v>168</v>
      </c>
      <c r="B9" s="5" t="s">
        <v>13</v>
      </c>
      <c r="C9" s="1" t="s">
        <v>148</v>
      </c>
      <c r="D9" s="1" t="s">
        <v>209</v>
      </c>
      <c r="E9" s="1" t="s">
        <v>33</v>
      </c>
      <c r="F9" s="10" t="s">
        <v>167</v>
      </c>
      <c r="G9" s="10" t="s">
        <v>165</v>
      </c>
      <c r="H9" s="34" t="s">
        <v>164</v>
      </c>
      <c r="I9" s="28">
        <v>3</v>
      </c>
      <c r="J9" s="41">
        <v>45030</v>
      </c>
      <c r="K9" s="28" t="s">
        <v>9</v>
      </c>
      <c r="L9" s="29">
        <v>13600</v>
      </c>
      <c r="M9" s="30">
        <v>7015</v>
      </c>
      <c r="N9" s="30">
        <v>1000</v>
      </c>
      <c r="O9" s="29">
        <f t="shared" ref="O9" si="0">SUM(L9:N9)</f>
        <v>21615</v>
      </c>
      <c r="P9" s="12" t="s">
        <v>156</v>
      </c>
    </row>
    <row r="10" spans="1:16" ht="66.5" customHeight="1" x14ac:dyDescent="0.25">
      <c r="A10" s="8" t="s">
        <v>200</v>
      </c>
      <c r="B10" s="3" t="s">
        <v>13</v>
      </c>
      <c r="C10" s="1" t="s">
        <v>148</v>
      </c>
      <c r="D10" s="2" t="s">
        <v>214</v>
      </c>
      <c r="E10" s="1" t="s">
        <v>33</v>
      </c>
      <c r="F10" s="13" t="s">
        <v>146</v>
      </c>
      <c r="G10" s="13" t="s">
        <v>147</v>
      </c>
      <c r="H10" s="35">
        <v>115</v>
      </c>
      <c r="I10" s="28">
        <v>3</v>
      </c>
      <c r="J10" s="41">
        <v>45030</v>
      </c>
      <c r="K10" s="28" t="s">
        <v>9</v>
      </c>
      <c r="L10" s="30">
        <v>24700</v>
      </c>
      <c r="M10" s="30">
        <v>7015</v>
      </c>
      <c r="N10" s="30">
        <v>1000</v>
      </c>
      <c r="O10" s="29">
        <f>SUM(L10:N10)</f>
        <v>32715</v>
      </c>
      <c r="P10" s="12" t="s">
        <v>157</v>
      </c>
    </row>
    <row r="11" spans="1:16" ht="64.5" customHeight="1" x14ac:dyDescent="0.25">
      <c r="A11" s="8" t="s">
        <v>201</v>
      </c>
      <c r="B11" s="3" t="s">
        <v>13</v>
      </c>
      <c r="C11" s="1" t="s">
        <v>148</v>
      </c>
      <c r="D11" s="1" t="s">
        <v>213</v>
      </c>
      <c r="E11" s="1" t="s">
        <v>33</v>
      </c>
      <c r="F11" s="13" t="s">
        <v>146</v>
      </c>
      <c r="G11" s="13" t="s">
        <v>147</v>
      </c>
      <c r="H11" s="36"/>
      <c r="I11" s="28">
        <v>3</v>
      </c>
      <c r="J11" s="41">
        <v>45030</v>
      </c>
      <c r="K11" s="28" t="s">
        <v>9</v>
      </c>
      <c r="L11" s="29">
        <v>26850</v>
      </c>
      <c r="M11" s="30">
        <v>7015</v>
      </c>
      <c r="N11" s="42">
        <v>1000</v>
      </c>
      <c r="O11" s="29">
        <f t="shared" ref="O11" si="1">SUM(L11:N11)</f>
        <v>34865</v>
      </c>
      <c r="P11" s="12" t="s">
        <v>156</v>
      </c>
    </row>
    <row r="12" spans="1:16" ht="61.5" customHeight="1" x14ac:dyDescent="0.25">
      <c r="A12" s="8" t="s">
        <v>155</v>
      </c>
      <c r="B12" s="3" t="s">
        <v>13</v>
      </c>
      <c r="C12" s="1" t="s">
        <v>163</v>
      </c>
      <c r="D12" s="1" t="s">
        <v>212</v>
      </c>
      <c r="E12" s="1" t="s">
        <v>33</v>
      </c>
      <c r="F12" s="10" t="s">
        <v>34</v>
      </c>
      <c r="G12" s="10" t="s">
        <v>35</v>
      </c>
      <c r="H12" s="36"/>
      <c r="I12" s="28">
        <v>3</v>
      </c>
      <c r="J12" s="41">
        <v>45030</v>
      </c>
      <c r="K12" s="28" t="s">
        <v>9</v>
      </c>
      <c r="L12" s="29">
        <v>25850</v>
      </c>
      <c r="M12" s="30">
        <v>7015</v>
      </c>
      <c r="N12" s="43">
        <v>1000</v>
      </c>
      <c r="O12" s="29">
        <f>SUM(L12:N12)</f>
        <v>33865</v>
      </c>
      <c r="P12" s="12" t="s">
        <v>156</v>
      </c>
    </row>
    <row r="13" spans="1:16" ht="49.5" customHeight="1" x14ac:dyDescent="0.25">
      <c r="A13" s="8" t="s">
        <v>159</v>
      </c>
      <c r="B13" s="3" t="s">
        <v>13</v>
      </c>
      <c r="C13" s="1" t="s">
        <v>163</v>
      </c>
      <c r="D13" s="1" t="s">
        <v>216</v>
      </c>
      <c r="E13" s="1" t="s">
        <v>33</v>
      </c>
      <c r="F13" s="10" t="s">
        <v>161</v>
      </c>
      <c r="G13" s="10" t="s">
        <v>162</v>
      </c>
      <c r="H13" s="36"/>
      <c r="I13" s="28">
        <v>3.3</v>
      </c>
      <c r="J13" s="41">
        <v>45030</v>
      </c>
      <c r="K13" s="28" t="s">
        <v>9</v>
      </c>
      <c r="L13" s="29">
        <v>26850</v>
      </c>
      <c r="M13" s="30">
        <v>7015</v>
      </c>
      <c r="N13" s="42">
        <v>1000</v>
      </c>
      <c r="O13" s="29">
        <f>SUM(L13:N13)</f>
        <v>34865</v>
      </c>
      <c r="P13" s="12" t="s">
        <v>156</v>
      </c>
    </row>
    <row r="14" spans="1:16" ht="65.5" customHeight="1" x14ac:dyDescent="0.25">
      <c r="A14" s="8" t="s">
        <v>197</v>
      </c>
      <c r="B14" s="3" t="s">
        <v>13</v>
      </c>
      <c r="C14" s="2" t="s">
        <v>145</v>
      </c>
      <c r="D14" s="20" t="s">
        <v>218</v>
      </c>
      <c r="E14" s="5" t="s">
        <v>44</v>
      </c>
      <c r="F14" s="9">
        <v>105</v>
      </c>
      <c r="G14" s="9">
        <v>7.5</v>
      </c>
      <c r="H14" s="37"/>
      <c r="I14" s="28">
        <v>3</v>
      </c>
      <c r="J14" s="40">
        <v>45030</v>
      </c>
      <c r="K14" s="28" t="s">
        <v>9</v>
      </c>
      <c r="L14" s="29">
        <v>38300</v>
      </c>
      <c r="M14" s="29">
        <v>6855</v>
      </c>
      <c r="N14" s="29">
        <v>2750</v>
      </c>
      <c r="O14" s="29">
        <v>47905</v>
      </c>
      <c r="P14" s="2" t="s">
        <v>45</v>
      </c>
    </row>
    <row r="15" spans="1:16" ht="54.5" customHeight="1" x14ac:dyDescent="0.25">
      <c r="A15" s="8" t="s">
        <v>108</v>
      </c>
      <c r="B15" s="5" t="s">
        <v>14</v>
      </c>
      <c r="C15" s="2" t="s">
        <v>180</v>
      </c>
      <c r="D15" s="1" t="s">
        <v>220</v>
      </c>
      <c r="E15" s="2" t="s">
        <v>63</v>
      </c>
      <c r="F15" s="11" t="s">
        <v>109</v>
      </c>
      <c r="G15" s="11" t="s">
        <v>110</v>
      </c>
      <c r="H15" s="34" t="s">
        <v>134</v>
      </c>
      <c r="I15" s="28">
        <v>3.5</v>
      </c>
      <c r="J15" s="40">
        <v>44988</v>
      </c>
      <c r="K15" s="28" t="s">
        <v>37</v>
      </c>
      <c r="L15" s="29">
        <v>15150</v>
      </c>
      <c r="M15" s="29">
        <v>5140</v>
      </c>
      <c r="N15" s="42">
        <v>400</v>
      </c>
      <c r="O15" s="29">
        <f>SUM(L15:N15)</f>
        <v>20690</v>
      </c>
      <c r="P15" s="1" t="s">
        <v>107</v>
      </c>
    </row>
    <row r="16" spans="1:16" ht="46.5" customHeight="1" x14ac:dyDescent="0.25">
      <c r="A16" s="16" t="s">
        <v>41</v>
      </c>
      <c r="B16" s="3" t="s">
        <v>13</v>
      </c>
      <c r="C16" s="2" t="s">
        <v>125</v>
      </c>
      <c r="D16" s="1" t="s">
        <v>219</v>
      </c>
      <c r="E16" s="1" t="s">
        <v>63</v>
      </c>
      <c r="F16" s="14" t="s">
        <v>126</v>
      </c>
      <c r="G16" s="17">
        <v>7</v>
      </c>
      <c r="H16" s="38">
        <v>125</v>
      </c>
      <c r="I16" s="31">
        <v>3</v>
      </c>
      <c r="J16" s="40">
        <v>45002</v>
      </c>
      <c r="K16" s="31" t="s">
        <v>9</v>
      </c>
      <c r="L16" s="32">
        <v>29050</v>
      </c>
      <c r="M16" s="32">
        <v>6645</v>
      </c>
      <c r="N16" s="32">
        <v>1400</v>
      </c>
      <c r="O16" s="32">
        <f>SUM(L16:N16)</f>
        <v>37095</v>
      </c>
      <c r="P16" s="2" t="s">
        <v>128</v>
      </c>
    </row>
    <row r="17" spans="1:16" ht="23" x14ac:dyDescent="0.25">
      <c r="A17" s="8" t="s">
        <v>39</v>
      </c>
      <c r="B17" s="3" t="s">
        <v>13</v>
      </c>
      <c r="C17" s="1" t="s">
        <v>191</v>
      </c>
      <c r="D17" s="1" t="s">
        <v>221</v>
      </c>
      <c r="E17" s="1" t="s">
        <v>40</v>
      </c>
      <c r="F17" s="9">
        <v>100</v>
      </c>
      <c r="G17" s="9">
        <v>7</v>
      </c>
      <c r="H17" s="28">
        <v>120</v>
      </c>
      <c r="I17" s="28">
        <v>3.3</v>
      </c>
      <c r="J17" s="41">
        <v>45037</v>
      </c>
      <c r="K17" s="28" t="s">
        <v>9</v>
      </c>
      <c r="L17" s="29">
        <v>21850</v>
      </c>
      <c r="M17" s="29">
        <v>7425</v>
      </c>
      <c r="N17" s="29">
        <v>2500</v>
      </c>
      <c r="O17" s="29">
        <f>SUM(L17:N17)</f>
        <v>31775</v>
      </c>
      <c r="P17" s="1" t="s">
        <v>85</v>
      </c>
    </row>
    <row r="18" spans="1:16" ht="41" customHeight="1" x14ac:dyDescent="0.25">
      <c r="A18" s="8" t="s">
        <v>36</v>
      </c>
      <c r="B18" s="3" t="s">
        <v>13</v>
      </c>
      <c r="C18" s="2" t="s">
        <v>203</v>
      </c>
      <c r="D18" s="1" t="s">
        <v>217</v>
      </c>
      <c r="E18" s="1" t="s">
        <v>33</v>
      </c>
      <c r="F18" s="9" t="s">
        <v>93</v>
      </c>
      <c r="G18" s="9" t="s">
        <v>94</v>
      </c>
      <c r="H18" s="28" t="s">
        <v>95</v>
      </c>
      <c r="I18" s="28">
        <v>3</v>
      </c>
      <c r="J18" s="41">
        <v>45030</v>
      </c>
      <c r="K18" s="28" t="s">
        <v>37</v>
      </c>
      <c r="L18" s="29">
        <v>10900</v>
      </c>
      <c r="M18" s="29">
        <v>5125</v>
      </c>
      <c r="N18" s="42">
        <v>500</v>
      </c>
      <c r="O18" s="29">
        <f>SUM(L18:N18)</f>
        <v>16525</v>
      </c>
      <c r="P18" s="2" t="s">
        <v>38</v>
      </c>
    </row>
    <row r="19" spans="1:16" ht="62" customHeight="1" x14ac:dyDescent="0.25">
      <c r="A19" s="8" t="s">
        <v>18</v>
      </c>
      <c r="B19" s="5" t="s">
        <v>14</v>
      </c>
      <c r="C19" s="1" t="s">
        <v>96</v>
      </c>
      <c r="D19" s="1" t="s">
        <v>222</v>
      </c>
      <c r="E19" s="2" t="s">
        <v>16</v>
      </c>
      <c r="F19" s="1" t="s">
        <v>61</v>
      </c>
      <c r="G19" s="1" t="s">
        <v>62</v>
      </c>
      <c r="H19" s="5"/>
      <c r="I19" s="28">
        <v>3</v>
      </c>
      <c r="J19" s="40">
        <v>45030</v>
      </c>
      <c r="K19" s="28" t="s">
        <v>9</v>
      </c>
      <c r="L19" s="29">
        <v>11350</v>
      </c>
      <c r="M19" s="29">
        <v>2600</v>
      </c>
      <c r="N19" s="29">
        <v>400</v>
      </c>
      <c r="O19" s="29">
        <f t="shared" ref="O19" si="2">SUM(L19:N19)</f>
        <v>14350</v>
      </c>
      <c r="P19" s="2" t="s">
        <v>64</v>
      </c>
    </row>
    <row r="20" spans="1:16" ht="40.5" customHeight="1" x14ac:dyDescent="0.25">
      <c r="A20" s="8" t="s">
        <v>46</v>
      </c>
      <c r="B20" s="3" t="s">
        <v>13</v>
      </c>
      <c r="C20" s="2" t="s">
        <v>104</v>
      </c>
      <c r="D20" s="1" t="s">
        <v>223</v>
      </c>
      <c r="E20" s="1" t="s">
        <v>33</v>
      </c>
      <c r="F20" s="9" t="s">
        <v>98</v>
      </c>
      <c r="G20" s="9" t="s">
        <v>94</v>
      </c>
      <c r="H20" s="28" t="s">
        <v>99</v>
      </c>
      <c r="I20" s="28">
        <v>3.3</v>
      </c>
      <c r="J20" s="41">
        <v>45058</v>
      </c>
      <c r="K20" s="28" t="s">
        <v>117</v>
      </c>
      <c r="L20" s="29">
        <v>11500</v>
      </c>
      <c r="M20" s="29">
        <v>3625</v>
      </c>
      <c r="N20" s="42">
        <v>700</v>
      </c>
      <c r="O20" s="29">
        <f t="shared" ref="O20" si="3">SUM(L20:N20)</f>
        <v>15825</v>
      </c>
      <c r="P20" s="2" t="s">
        <v>105</v>
      </c>
    </row>
    <row r="21" spans="1:16" ht="23" x14ac:dyDescent="0.25">
      <c r="A21" s="8" t="s">
        <v>131</v>
      </c>
      <c r="B21" s="3" t="s">
        <v>13</v>
      </c>
      <c r="C21" s="2" t="s">
        <v>132</v>
      </c>
      <c r="D21" s="2" t="s">
        <v>224</v>
      </c>
      <c r="E21" s="1" t="s">
        <v>81</v>
      </c>
      <c r="F21" s="9" t="s">
        <v>129</v>
      </c>
      <c r="G21" s="9" t="s">
        <v>130</v>
      </c>
      <c r="H21" s="34" t="s">
        <v>134</v>
      </c>
      <c r="I21" s="28">
        <v>3</v>
      </c>
      <c r="J21" s="40">
        <v>44974</v>
      </c>
      <c r="K21" s="28" t="s">
        <v>9</v>
      </c>
      <c r="L21" s="29">
        <v>33100</v>
      </c>
      <c r="M21" s="29">
        <v>4460</v>
      </c>
      <c r="N21" s="29">
        <v>800</v>
      </c>
      <c r="O21" s="29">
        <f>SUM(L21:N21)</f>
        <v>38360</v>
      </c>
      <c r="P21" s="2" t="s">
        <v>135</v>
      </c>
    </row>
    <row r="22" spans="1:16" ht="23" x14ac:dyDescent="0.25">
      <c r="A22" s="8" t="s">
        <v>19</v>
      </c>
      <c r="B22" s="5" t="s">
        <v>14</v>
      </c>
      <c r="C22" s="1" t="s">
        <v>140</v>
      </c>
      <c r="D22" s="1" t="s">
        <v>225</v>
      </c>
      <c r="E22" s="2" t="s">
        <v>63</v>
      </c>
      <c r="F22" s="9" t="s">
        <v>11</v>
      </c>
      <c r="G22" s="9" t="s">
        <v>10</v>
      </c>
      <c r="H22" s="34" t="s">
        <v>134</v>
      </c>
      <c r="I22" s="28">
        <v>3</v>
      </c>
      <c r="J22" s="40">
        <v>45037</v>
      </c>
      <c r="K22" s="28" t="s">
        <v>9</v>
      </c>
      <c r="L22" s="29">
        <v>12250</v>
      </c>
      <c r="M22" s="29">
        <v>2470</v>
      </c>
      <c r="N22" s="29">
        <v>400</v>
      </c>
      <c r="O22" s="29">
        <f>SUM(L22:N22)</f>
        <v>15120</v>
      </c>
      <c r="P22" s="1" t="s">
        <v>107</v>
      </c>
    </row>
    <row r="23" spans="1:16" ht="38.25" customHeight="1" x14ac:dyDescent="0.25">
      <c r="A23" s="8" t="s">
        <v>58</v>
      </c>
      <c r="B23" s="5" t="s">
        <v>15</v>
      </c>
      <c r="C23" s="2" t="s">
        <v>171</v>
      </c>
      <c r="D23" s="1" t="s">
        <v>226</v>
      </c>
      <c r="E23" s="1" t="s">
        <v>16</v>
      </c>
      <c r="F23" s="9" t="s">
        <v>169</v>
      </c>
      <c r="G23" s="1" t="s">
        <v>247</v>
      </c>
      <c r="H23" s="5"/>
      <c r="I23" s="28">
        <v>3</v>
      </c>
      <c r="J23" s="41">
        <v>45037</v>
      </c>
      <c r="K23" s="28" t="s">
        <v>9</v>
      </c>
      <c r="L23" s="29">
        <v>16800</v>
      </c>
      <c r="M23" s="29">
        <v>8790</v>
      </c>
      <c r="N23" s="29">
        <v>550</v>
      </c>
      <c r="O23" s="29">
        <f>SUM(L23:N23)</f>
        <v>26140</v>
      </c>
      <c r="P23" s="1" t="s">
        <v>170</v>
      </c>
    </row>
    <row r="24" spans="1:16" ht="54.75" customHeight="1" x14ac:dyDescent="0.25">
      <c r="A24" s="8" t="s">
        <v>202</v>
      </c>
      <c r="B24" s="5" t="s">
        <v>20</v>
      </c>
      <c r="C24" s="1" t="s">
        <v>195</v>
      </c>
      <c r="D24" s="1" t="s">
        <v>242</v>
      </c>
      <c r="E24" s="2" t="s">
        <v>26</v>
      </c>
      <c r="F24" s="1" t="s">
        <v>136</v>
      </c>
      <c r="G24" s="9" t="s">
        <v>137</v>
      </c>
      <c r="H24" s="28" t="s">
        <v>134</v>
      </c>
      <c r="I24" s="28">
        <v>3</v>
      </c>
      <c r="J24" s="41">
        <v>45029</v>
      </c>
      <c r="K24" s="28" t="s">
        <v>9</v>
      </c>
      <c r="L24" s="29">
        <v>13900</v>
      </c>
      <c r="M24" s="29">
        <v>5460</v>
      </c>
      <c r="N24" s="29">
        <v>250</v>
      </c>
      <c r="O24" s="29">
        <f>SUM(L24:N24)</f>
        <v>19610</v>
      </c>
      <c r="P24" s="2" t="s">
        <v>141</v>
      </c>
    </row>
    <row r="25" spans="1:16" ht="23" x14ac:dyDescent="0.25">
      <c r="A25" s="8" t="s">
        <v>57</v>
      </c>
      <c r="B25" s="5" t="s">
        <v>15</v>
      </c>
      <c r="C25" s="1" t="s">
        <v>196</v>
      </c>
      <c r="D25" s="2" t="s">
        <v>227</v>
      </c>
      <c r="E25" s="1" t="s">
        <v>16</v>
      </c>
      <c r="F25" s="9">
        <v>90</v>
      </c>
      <c r="G25" s="1" t="s">
        <v>21</v>
      </c>
      <c r="H25" s="5"/>
      <c r="I25" s="28">
        <v>3</v>
      </c>
      <c r="J25" s="41">
        <v>44121</v>
      </c>
      <c r="K25" s="28" t="s">
        <v>9</v>
      </c>
      <c r="L25" s="29">
        <v>14500</v>
      </c>
      <c r="M25" s="29">
        <v>10710</v>
      </c>
      <c r="N25" s="42">
        <v>500</v>
      </c>
      <c r="O25" s="29">
        <f t="shared" ref="O25" si="4">SUM(L25:N25)</f>
        <v>25710</v>
      </c>
      <c r="P25" s="1" t="s">
        <v>175</v>
      </c>
    </row>
    <row r="26" spans="1:16" ht="34.5" x14ac:dyDescent="0.25">
      <c r="A26" s="8" t="s">
        <v>113</v>
      </c>
      <c r="B26" s="3" t="s">
        <v>14</v>
      </c>
      <c r="C26" s="2" t="s">
        <v>198</v>
      </c>
      <c r="D26" s="1" t="s">
        <v>228</v>
      </c>
      <c r="E26" s="1" t="s">
        <v>16</v>
      </c>
      <c r="F26" s="9" t="s">
        <v>115</v>
      </c>
      <c r="G26" s="9" t="s">
        <v>116</v>
      </c>
      <c r="H26" s="34" t="s">
        <v>134</v>
      </c>
      <c r="I26" s="28" t="s">
        <v>114</v>
      </c>
      <c r="J26" s="40">
        <v>45023</v>
      </c>
      <c r="K26" s="28" t="s">
        <v>118</v>
      </c>
      <c r="L26" s="29">
        <v>27000</v>
      </c>
      <c r="M26" s="29">
        <v>10050</v>
      </c>
      <c r="N26" s="42">
        <v>-310</v>
      </c>
      <c r="O26" s="29">
        <f>SUM(L26:N26)</f>
        <v>36740</v>
      </c>
      <c r="P26" s="2" t="s">
        <v>120</v>
      </c>
    </row>
    <row r="27" spans="1:16" ht="49.5" customHeight="1" x14ac:dyDescent="0.25">
      <c r="A27" s="8" t="s">
        <v>261</v>
      </c>
      <c r="B27" s="3" t="s">
        <v>14</v>
      </c>
      <c r="C27" s="2" t="s">
        <v>198</v>
      </c>
      <c r="D27" s="1" t="s">
        <v>262</v>
      </c>
      <c r="E27" s="1" t="s">
        <v>16</v>
      </c>
      <c r="F27" s="9" t="s">
        <v>115</v>
      </c>
      <c r="G27" s="9" t="s">
        <v>116</v>
      </c>
      <c r="H27" s="34" t="s">
        <v>134</v>
      </c>
      <c r="I27" s="28" t="s">
        <v>114</v>
      </c>
      <c r="J27" s="40">
        <v>45023</v>
      </c>
      <c r="K27" s="28" t="s">
        <v>118</v>
      </c>
      <c r="L27" s="29">
        <v>27000</v>
      </c>
      <c r="M27" s="29">
        <v>10050</v>
      </c>
      <c r="N27" s="42">
        <v>-310</v>
      </c>
      <c r="O27" s="29">
        <f>SUM(L27:N27)</f>
        <v>36740</v>
      </c>
      <c r="P27" s="2" t="s">
        <v>120</v>
      </c>
    </row>
    <row r="28" spans="1:16" ht="40.5" customHeight="1" x14ac:dyDescent="0.25">
      <c r="A28" s="8" t="s">
        <v>69</v>
      </c>
      <c r="B28" s="3" t="s">
        <v>14</v>
      </c>
      <c r="C28" s="1" t="s">
        <v>71</v>
      </c>
      <c r="D28" s="2" t="s">
        <v>229</v>
      </c>
      <c r="E28" s="1" t="s">
        <v>16</v>
      </c>
      <c r="F28" s="1" t="s">
        <v>72</v>
      </c>
      <c r="G28" s="1" t="s">
        <v>73</v>
      </c>
      <c r="H28" s="5" t="s">
        <v>75</v>
      </c>
      <c r="I28" s="28">
        <v>3.2</v>
      </c>
      <c r="J28" s="40">
        <v>45009</v>
      </c>
      <c r="K28" s="28" t="s">
        <v>9</v>
      </c>
      <c r="L28" s="29">
        <v>11900</v>
      </c>
      <c r="M28" s="29">
        <v>2550</v>
      </c>
      <c r="N28" s="29">
        <v>400</v>
      </c>
      <c r="O28" s="29">
        <f t="shared" ref="O28" si="5">SUM(L28:N28)</f>
        <v>14850</v>
      </c>
      <c r="P28" s="2" t="s">
        <v>84</v>
      </c>
    </row>
    <row r="29" spans="1:16" ht="41.5" customHeight="1" x14ac:dyDescent="0.25">
      <c r="A29" s="8" t="s">
        <v>97</v>
      </c>
      <c r="B29" s="3" t="s">
        <v>13</v>
      </c>
      <c r="C29" s="2" t="s">
        <v>179</v>
      </c>
      <c r="D29" s="1" t="s">
        <v>230</v>
      </c>
      <c r="E29" s="1" t="s">
        <v>33</v>
      </c>
      <c r="F29" s="10" t="s">
        <v>102</v>
      </c>
      <c r="G29" s="10" t="s">
        <v>103</v>
      </c>
      <c r="H29" s="36">
        <v>105</v>
      </c>
      <c r="I29" s="28">
        <v>2.8</v>
      </c>
      <c r="J29" s="41">
        <v>45044</v>
      </c>
      <c r="K29" s="28" t="s">
        <v>37</v>
      </c>
      <c r="L29" s="29">
        <v>11200</v>
      </c>
      <c r="M29" s="29">
        <v>5935</v>
      </c>
      <c r="N29" s="42">
        <v>100</v>
      </c>
      <c r="O29" s="29">
        <f>SUM(L29:N29)</f>
        <v>17235</v>
      </c>
      <c r="P29" s="2" t="s">
        <v>106</v>
      </c>
    </row>
    <row r="30" spans="1:16" ht="44" customHeight="1" x14ac:dyDescent="0.25">
      <c r="A30" s="8" t="s">
        <v>59</v>
      </c>
      <c r="B30" s="5" t="s">
        <v>13</v>
      </c>
      <c r="C30" s="2" t="s">
        <v>179</v>
      </c>
      <c r="D30" s="2" t="s">
        <v>231</v>
      </c>
      <c r="E30" s="1" t="s">
        <v>42</v>
      </c>
      <c r="F30" s="10" t="s">
        <v>100</v>
      </c>
      <c r="G30" s="18" t="s">
        <v>101</v>
      </c>
      <c r="H30" s="39" t="s">
        <v>90</v>
      </c>
      <c r="I30" s="28">
        <v>3</v>
      </c>
      <c r="J30" s="40">
        <v>45030</v>
      </c>
      <c r="K30" s="28" t="s">
        <v>37</v>
      </c>
      <c r="L30" s="29" t="s">
        <v>91</v>
      </c>
      <c r="M30" s="29" t="s">
        <v>91</v>
      </c>
      <c r="N30" s="29" t="s">
        <v>91</v>
      </c>
      <c r="O30" s="29" t="s">
        <v>91</v>
      </c>
      <c r="P30" s="2" t="s">
        <v>43</v>
      </c>
    </row>
    <row r="31" spans="1:16" ht="47.5" customHeight="1" x14ac:dyDescent="0.25">
      <c r="A31" s="8" t="s">
        <v>187</v>
      </c>
      <c r="B31" s="5" t="s">
        <v>185</v>
      </c>
      <c r="C31" s="1" t="s">
        <v>186</v>
      </c>
      <c r="D31" s="1" t="s">
        <v>232</v>
      </c>
      <c r="E31" s="1" t="s">
        <v>16</v>
      </c>
      <c r="F31" s="1" t="s">
        <v>188</v>
      </c>
      <c r="G31" s="1" t="s">
        <v>189</v>
      </c>
      <c r="H31" s="5"/>
      <c r="I31" s="28">
        <v>3</v>
      </c>
      <c r="J31" s="41">
        <v>45016</v>
      </c>
      <c r="K31" s="28" t="s">
        <v>9</v>
      </c>
      <c r="L31" s="29">
        <v>9600</v>
      </c>
      <c r="M31" s="29">
        <v>1450</v>
      </c>
      <c r="N31" s="29">
        <v>450</v>
      </c>
      <c r="O31" s="29">
        <f>SUM(L31:N31)</f>
        <v>11500</v>
      </c>
      <c r="P31" s="1" t="s">
        <v>190</v>
      </c>
    </row>
    <row r="32" spans="1:16" ht="48" customHeight="1" x14ac:dyDescent="0.25">
      <c r="A32" s="8" t="s">
        <v>24</v>
      </c>
      <c r="B32" s="5" t="s">
        <v>14</v>
      </c>
      <c r="C32" s="1" t="s">
        <v>193</v>
      </c>
      <c r="D32" s="1" t="s">
        <v>233</v>
      </c>
      <c r="E32" s="1" t="s">
        <v>16</v>
      </c>
      <c r="F32" s="44" t="s">
        <v>78</v>
      </c>
      <c r="G32" s="1" t="s">
        <v>246</v>
      </c>
      <c r="H32" s="5"/>
      <c r="I32" s="28">
        <v>3</v>
      </c>
      <c r="J32" s="41">
        <v>45030</v>
      </c>
      <c r="K32" s="28" t="s">
        <v>9</v>
      </c>
      <c r="L32" s="29">
        <v>12000</v>
      </c>
      <c r="M32" s="29">
        <v>3130</v>
      </c>
      <c r="N32" s="42">
        <v>400</v>
      </c>
      <c r="O32" s="29">
        <f>SUM(L32:N32)</f>
        <v>15530</v>
      </c>
      <c r="P32" s="1" t="s">
        <v>82</v>
      </c>
    </row>
    <row r="33" spans="1:16" ht="60.75" customHeight="1" x14ac:dyDescent="0.25">
      <c r="A33" s="16" t="s">
        <v>31</v>
      </c>
      <c r="B33" s="3" t="s">
        <v>29</v>
      </c>
      <c r="C33" s="2" t="s">
        <v>138</v>
      </c>
      <c r="D33" s="2" t="s">
        <v>234</v>
      </c>
      <c r="E33" s="1" t="s">
        <v>63</v>
      </c>
      <c r="F33" s="1">
        <v>90</v>
      </c>
      <c r="G33" s="9">
        <v>6.5</v>
      </c>
      <c r="H33" s="28" t="s">
        <v>134</v>
      </c>
      <c r="I33" s="28">
        <v>3.3</v>
      </c>
      <c r="J33" s="41">
        <v>45015</v>
      </c>
      <c r="K33" s="28" t="s">
        <v>9</v>
      </c>
      <c r="L33" s="29">
        <v>18350</v>
      </c>
      <c r="M33" s="29">
        <v>5460</v>
      </c>
      <c r="N33" s="29">
        <v>250</v>
      </c>
      <c r="O33" s="29">
        <f>SUM(L33:N33)</f>
        <v>24060</v>
      </c>
      <c r="P33" s="2" t="s">
        <v>143</v>
      </c>
    </row>
    <row r="34" spans="1:16" ht="47" customHeight="1" x14ac:dyDescent="0.25">
      <c r="A34" s="8" t="s">
        <v>77</v>
      </c>
      <c r="B34" s="3" t="s">
        <v>32</v>
      </c>
      <c r="C34" s="2" t="s">
        <v>194</v>
      </c>
      <c r="D34" s="2" t="s">
        <v>235</v>
      </c>
      <c r="E34" s="1" t="s">
        <v>16</v>
      </c>
      <c r="F34" s="1" t="s">
        <v>79</v>
      </c>
      <c r="G34" s="9">
        <v>6</v>
      </c>
      <c r="H34" s="28"/>
      <c r="I34" s="5" t="s">
        <v>76</v>
      </c>
      <c r="J34" s="41">
        <v>45016</v>
      </c>
      <c r="K34" s="28" t="s">
        <v>9</v>
      </c>
      <c r="L34" s="29">
        <v>16400</v>
      </c>
      <c r="M34" s="29">
        <v>5130</v>
      </c>
      <c r="N34" s="29">
        <v>1150</v>
      </c>
      <c r="O34" s="29">
        <f>SUM(L34:N34)</f>
        <v>22680</v>
      </c>
      <c r="P34" s="1" t="s">
        <v>83</v>
      </c>
    </row>
    <row r="35" spans="1:16" ht="37.5" customHeight="1" x14ac:dyDescent="0.25">
      <c r="A35" s="8" t="s">
        <v>54</v>
      </c>
      <c r="B35" s="3" t="s">
        <v>13</v>
      </c>
      <c r="C35" s="2" t="s">
        <v>92</v>
      </c>
      <c r="D35" s="1" t="s">
        <v>236</v>
      </c>
      <c r="E35" s="1" t="s">
        <v>33</v>
      </c>
      <c r="F35" s="9">
        <v>80</v>
      </c>
      <c r="G35" s="9">
        <v>6.5</v>
      </c>
      <c r="H35" s="28">
        <v>100</v>
      </c>
      <c r="I35" s="28">
        <v>3</v>
      </c>
      <c r="J35" s="41">
        <v>45030</v>
      </c>
      <c r="K35" s="28" t="s">
        <v>9</v>
      </c>
      <c r="L35" s="29">
        <v>10800</v>
      </c>
      <c r="M35" s="29">
        <v>3675</v>
      </c>
      <c r="N35" s="42">
        <v>900</v>
      </c>
      <c r="O35" s="29">
        <f>SUM(L35:N35)</f>
        <v>15375</v>
      </c>
      <c r="P35" s="2" t="s">
        <v>55</v>
      </c>
    </row>
    <row r="36" spans="1:16" ht="23" x14ac:dyDescent="0.25">
      <c r="A36" s="8" t="s">
        <v>50</v>
      </c>
      <c r="B36" s="3" t="s">
        <v>13</v>
      </c>
      <c r="C36" s="2" t="s">
        <v>182</v>
      </c>
      <c r="D36" s="2" t="s">
        <v>237</v>
      </c>
      <c r="E36" s="1" t="s">
        <v>16</v>
      </c>
      <c r="F36" s="9">
        <v>80</v>
      </c>
      <c r="G36" s="9">
        <v>6.5</v>
      </c>
      <c r="H36" s="34" t="s">
        <v>134</v>
      </c>
      <c r="I36" s="28">
        <v>3</v>
      </c>
      <c r="J36" s="41">
        <v>44981</v>
      </c>
      <c r="K36" s="28" t="s">
        <v>9</v>
      </c>
      <c r="L36" s="29">
        <v>18100</v>
      </c>
      <c r="M36" s="29">
        <v>6580</v>
      </c>
      <c r="N36" s="29">
        <v>1400</v>
      </c>
      <c r="O36" s="29">
        <f t="shared" ref="O36" si="6">SUM(L36:N36)</f>
        <v>26080</v>
      </c>
      <c r="P36" s="2" t="s">
        <v>121</v>
      </c>
    </row>
    <row r="37" spans="1:16" ht="38" customHeight="1" x14ac:dyDescent="0.25">
      <c r="A37" s="8" t="s">
        <v>49</v>
      </c>
      <c r="B37" s="3" t="s">
        <v>13</v>
      </c>
      <c r="C37" s="1" t="s">
        <v>139</v>
      </c>
      <c r="D37" s="1" t="s">
        <v>238</v>
      </c>
      <c r="E37" s="1" t="s">
        <v>16</v>
      </c>
      <c r="F37" s="9">
        <v>79</v>
      </c>
      <c r="G37" s="9">
        <v>6.5</v>
      </c>
      <c r="H37" s="28">
        <v>105</v>
      </c>
      <c r="I37" s="28">
        <v>3</v>
      </c>
      <c r="J37" s="41">
        <v>45023</v>
      </c>
      <c r="K37" s="28" t="s">
        <v>9</v>
      </c>
      <c r="L37" s="29">
        <v>15000</v>
      </c>
      <c r="M37" s="29">
        <v>5550</v>
      </c>
      <c r="N37" s="29">
        <v>1650</v>
      </c>
      <c r="O37" s="29">
        <f t="shared" ref="O37:O40" si="7">SUM(L37:N37)</f>
        <v>22200</v>
      </c>
      <c r="P37" s="2" t="s">
        <v>142</v>
      </c>
    </row>
    <row r="38" spans="1:16" ht="23" x14ac:dyDescent="0.25">
      <c r="A38" s="8" t="s">
        <v>23</v>
      </c>
      <c r="B38" s="3" t="s">
        <v>14</v>
      </c>
      <c r="C38" s="1" t="s">
        <v>112</v>
      </c>
      <c r="D38" s="1" t="s">
        <v>133</v>
      </c>
      <c r="E38" s="1" t="s">
        <v>16</v>
      </c>
      <c r="F38" s="10" t="s">
        <v>124</v>
      </c>
      <c r="G38" s="10" t="s">
        <v>89</v>
      </c>
      <c r="H38" s="28" t="s">
        <v>123</v>
      </c>
      <c r="I38" s="28">
        <v>3</v>
      </c>
      <c r="J38" s="40">
        <v>45023</v>
      </c>
      <c r="K38" s="28" t="s">
        <v>9</v>
      </c>
      <c r="L38" s="29">
        <v>11700</v>
      </c>
      <c r="M38" s="29">
        <v>4780</v>
      </c>
      <c r="N38" s="29">
        <v>400</v>
      </c>
      <c r="O38" s="29">
        <f t="shared" si="7"/>
        <v>16880</v>
      </c>
      <c r="P38" s="2" t="s">
        <v>127</v>
      </c>
    </row>
    <row r="39" spans="1:16" ht="94" customHeight="1" x14ac:dyDescent="0.25">
      <c r="A39" s="8" t="s">
        <v>22</v>
      </c>
      <c r="B39" s="3" t="s">
        <v>14</v>
      </c>
      <c r="C39" s="2" t="s">
        <v>181</v>
      </c>
      <c r="D39" s="1" t="s">
        <v>243</v>
      </c>
      <c r="E39" s="1" t="s">
        <v>16</v>
      </c>
      <c r="F39" s="1" t="s">
        <v>245</v>
      </c>
      <c r="G39" s="9" t="s">
        <v>111</v>
      </c>
      <c r="H39" s="34" t="s">
        <v>134</v>
      </c>
      <c r="I39" s="28">
        <v>3</v>
      </c>
      <c r="J39" s="41">
        <v>45037</v>
      </c>
      <c r="K39" s="28" t="s">
        <v>9</v>
      </c>
      <c r="L39" s="29">
        <v>14000</v>
      </c>
      <c r="M39" s="29">
        <v>5280</v>
      </c>
      <c r="N39" s="42">
        <v>400</v>
      </c>
      <c r="O39" s="29">
        <f>SUM(L39:N39)</f>
        <v>19680</v>
      </c>
      <c r="P39" s="2" t="s">
        <v>119</v>
      </c>
    </row>
    <row r="40" spans="1:16" ht="79" customHeight="1" x14ac:dyDescent="0.25">
      <c r="A40" s="16" t="s">
        <v>30</v>
      </c>
      <c r="B40" s="3" t="s">
        <v>28</v>
      </c>
      <c r="C40" s="1" t="s">
        <v>183</v>
      </c>
      <c r="D40" s="2" t="s">
        <v>244</v>
      </c>
      <c r="E40" s="3" t="s">
        <v>27</v>
      </c>
      <c r="F40" s="1">
        <v>79</v>
      </c>
      <c r="G40" s="9">
        <v>6.5</v>
      </c>
      <c r="H40" s="28" t="s">
        <v>134</v>
      </c>
      <c r="I40" s="28">
        <v>3</v>
      </c>
      <c r="J40" s="41">
        <v>45029</v>
      </c>
      <c r="K40" s="28" t="s">
        <v>9</v>
      </c>
      <c r="L40" s="29">
        <v>10900</v>
      </c>
      <c r="M40" s="29">
        <v>4310</v>
      </c>
      <c r="N40" s="29">
        <v>250</v>
      </c>
      <c r="O40" s="29">
        <f t="shared" si="7"/>
        <v>15460</v>
      </c>
      <c r="P40" s="2" t="s">
        <v>144</v>
      </c>
    </row>
    <row r="41" spans="1:16" ht="46" x14ac:dyDescent="0.25">
      <c r="A41" s="8" t="s">
        <v>51</v>
      </c>
      <c r="B41" s="3" t="s">
        <v>13</v>
      </c>
      <c r="C41" s="2" t="s">
        <v>52</v>
      </c>
      <c r="D41" s="1" t="s">
        <v>241</v>
      </c>
      <c r="E41" s="1" t="s">
        <v>16</v>
      </c>
      <c r="F41" s="1" t="s">
        <v>172</v>
      </c>
      <c r="G41" s="1" t="s">
        <v>173</v>
      </c>
      <c r="H41" s="5" t="s">
        <v>174</v>
      </c>
      <c r="I41" s="28">
        <v>3</v>
      </c>
      <c r="J41" s="41">
        <v>45016</v>
      </c>
      <c r="K41" s="28" t="s">
        <v>9</v>
      </c>
      <c r="L41" s="29">
        <v>10800</v>
      </c>
      <c r="M41" s="29">
        <v>6040</v>
      </c>
      <c r="N41" s="42">
        <v>820</v>
      </c>
      <c r="O41" s="29">
        <f>SUM(L41:N41)</f>
        <v>17660</v>
      </c>
      <c r="P41" s="2" t="s">
        <v>53</v>
      </c>
    </row>
    <row r="42" spans="1:16" ht="23" x14ac:dyDescent="0.25">
      <c r="A42" s="8" t="s">
        <v>239</v>
      </c>
      <c r="B42" s="5" t="s">
        <v>13</v>
      </c>
      <c r="C42" s="1" t="s">
        <v>184</v>
      </c>
      <c r="D42" s="1" t="s">
        <v>240</v>
      </c>
      <c r="E42" s="1" t="s">
        <v>16</v>
      </c>
      <c r="F42" s="1" t="s">
        <v>56</v>
      </c>
      <c r="G42" s="1" t="s">
        <v>177</v>
      </c>
      <c r="H42" s="5" t="s">
        <v>178</v>
      </c>
      <c r="I42" s="28">
        <v>3</v>
      </c>
      <c r="J42" s="41">
        <v>45016</v>
      </c>
      <c r="K42" s="28" t="s">
        <v>9</v>
      </c>
      <c r="L42" s="29">
        <v>21600</v>
      </c>
      <c r="M42" s="29">
        <v>5235</v>
      </c>
      <c r="N42" s="29">
        <v>2100</v>
      </c>
      <c r="O42" s="29">
        <f>SUM(L42:N42)</f>
        <v>28935</v>
      </c>
      <c r="P42" s="1" t="s">
        <v>176</v>
      </c>
    </row>
    <row r="43" spans="1:16" ht="57.5" x14ac:dyDescent="0.25">
      <c r="A43" s="8" t="s">
        <v>257</v>
      </c>
      <c r="B43" s="5" t="s">
        <v>256</v>
      </c>
      <c r="C43" s="1"/>
      <c r="D43" s="1" t="s">
        <v>258</v>
      </c>
      <c r="E43" s="1" t="s">
        <v>68</v>
      </c>
      <c r="F43" s="1">
        <v>75</v>
      </c>
      <c r="G43" s="1">
        <v>5.5</v>
      </c>
      <c r="H43" s="5" t="s">
        <v>259</v>
      </c>
      <c r="I43" s="28">
        <v>3</v>
      </c>
      <c r="J43" s="41">
        <v>44994</v>
      </c>
      <c r="K43" s="28" t="s">
        <v>9</v>
      </c>
      <c r="L43" s="29">
        <v>14150</v>
      </c>
      <c r="M43" s="29">
        <v>4570</v>
      </c>
      <c r="N43" s="29">
        <v>250</v>
      </c>
      <c r="O43" s="29">
        <f>SUM(L43:N43)</f>
        <v>18970</v>
      </c>
      <c r="P43" s="1" t="s">
        <v>260</v>
      </c>
    </row>
    <row r="44" spans="1:16" ht="62" customHeight="1" x14ac:dyDescent="0.25">
      <c r="A44" s="8" t="s">
        <v>66</v>
      </c>
      <c r="B44" s="5" t="s">
        <v>28</v>
      </c>
      <c r="C44" s="1" t="s">
        <v>134</v>
      </c>
      <c r="D44" s="1" t="s">
        <v>211</v>
      </c>
      <c r="E44" s="1" t="s">
        <v>68</v>
      </c>
      <c r="F44" s="1">
        <v>60</v>
      </c>
      <c r="G44" s="1">
        <v>6</v>
      </c>
      <c r="H44" s="5"/>
      <c r="I44" s="28"/>
      <c r="J44" s="41">
        <v>45043</v>
      </c>
      <c r="K44" s="28" t="s">
        <v>9</v>
      </c>
      <c r="L44" s="29">
        <v>13450</v>
      </c>
      <c r="M44" s="29">
        <v>3810</v>
      </c>
      <c r="N44" s="29">
        <v>250</v>
      </c>
      <c r="O44" s="29">
        <f t="shared" ref="O44" si="8">SUM(L44:N44)</f>
        <v>17510</v>
      </c>
      <c r="P44" s="1" t="s">
        <v>65</v>
      </c>
    </row>
    <row r="45" spans="1:16" ht="41.5" customHeight="1" x14ac:dyDescent="0.25">
      <c r="A45" s="8" t="s">
        <v>67</v>
      </c>
      <c r="B45" s="5" t="s">
        <v>13</v>
      </c>
      <c r="C45" s="1" t="s">
        <v>134</v>
      </c>
      <c r="D45" s="1" t="s">
        <v>210</v>
      </c>
      <c r="E45" s="1" t="s">
        <v>47</v>
      </c>
      <c r="F45" s="1" t="s">
        <v>87</v>
      </c>
      <c r="G45" s="1" t="s">
        <v>88</v>
      </c>
      <c r="H45" s="5" t="s">
        <v>122</v>
      </c>
      <c r="I45" s="28">
        <v>3</v>
      </c>
      <c r="J45" s="41">
        <v>44981</v>
      </c>
      <c r="K45" s="28" t="s">
        <v>9</v>
      </c>
      <c r="L45" s="29">
        <v>13250</v>
      </c>
      <c r="M45" s="29">
        <v>6580</v>
      </c>
      <c r="N45" s="29">
        <v>1400</v>
      </c>
      <c r="O45" s="29">
        <f>SUM(L45:N45)</f>
        <v>21230</v>
      </c>
      <c r="P45" s="1" t="s">
        <v>48</v>
      </c>
    </row>
    <row r="47" spans="1:16" x14ac:dyDescent="0.25">
      <c r="A47" s="22" t="s">
        <v>25</v>
      </c>
      <c r="B47" s="23"/>
      <c r="C47" s="23"/>
      <c r="D47" s="23"/>
      <c r="E47" s="23"/>
      <c r="F47" s="23"/>
      <c r="G47" s="23"/>
      <c r="H47" s="23"/>
      <c r="I47" s="23"/>
      <c r="J47" s="23"/>
    </row>
  </sheetData>
  <mergeCells count="9">
    <mergeCell ref="A47:J47"/>
    <mergeCell ref="F1:I1"/>
    <mergeCell ref="K1:P1"/>
    <mergeCell ref="A1:A2"/>
    <mergeCell ref="B1:B2"/>
    <mergeCell ref="C1:C2"/>
    <mergeCell ref="D1:D2"/>
    <mergeCell ref="E1:E2"/>
    <mergeCell ref="J1:J2"/>
  </mergeCells>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SAF23秋季学期访学（赴海外学习）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Li</dc:creator>
  <cp:lastModifiedBy>Kathy Li</cp:lastModifiedBy>
  <dcterms:created xsi:type="dcterms:W3CDTF">2018-04-04T03:06:33Z</dcterms:created>
  <dcterms:modified xsi:type="dcterms:W3CDTF">2023-02-22T06:17:23Z</dcterms:modified>
</cp:coreProperties>
</file>