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1-研究生院办ly\1-招生入学工作\2026研究生报考\2026硕士统考\5.拟录取及复试后工作\拟录取及系统锁定\拟录取\"/>
    </mc:Choice>
  </mc:AlternateContent>
  <xr:revisionPtr revIDLastSave="0" documentId="13_ncr:1_{52CE0FF2-A5E9-4A56-83A1-93354EA8B713}" xr6:coauthVersionLast="47" xr6:coauthVersionMax="47" xr10:uidLastSave="{00000000-0000-0000-0000-000000000000}"/>
  <bookViews>
    <workbookView xWindow="-120" yWindow="-120" windowWidth="29040" windowHeight="15720" firstSheet="6" activeTab="12" xr2:uid="{00000000-000D-0000-FFFF-FFFF00000000}"/>
  </bookViews>
  <sheets>
    <sheet name="化学工艺系-学硕" sheetId="15" r:id="rId1"/>
    <sheet name="化学工艺系-专硕" sheetId="16" r:id="rId2"/>
    <sheet name="化学工程系-学硕" sheetId="8" r:id="rId3"/>
    <sheet name="化学工程系-专硕" sheetId="7" r:id="rId4"/>
    <sheet name="能化系-学硕" sheetId="17" r:id="rId5"/>
    <sheet name="能化系-专硕" sheetId="18" r:id="rId6"/>
    <sheet name="油气资源与工程全国重点实验室-学硕" sheetId="19" r:id="rId7"/>
    <sheet name="油气资源与工程全国重点实验室-专硕" sheetId="20" r:id="rId8"/>
    <sheet name="环境科学与工程" sheetId="10" r:id="rId9"/>
    <sheet name="环境工程" sheetId="11" r:id="rId10"/>
    <sheet name="环境工程-单考" sheetId="13" r:id="rId11"/>
    <sheet name="工程管理" sheetId="12" r:id="rId12"/>
    <sheet name="少数民族骨干计划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4" l="1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4" i="20"/>
  <c r="H7" i="19"/>
  <c r="H6" i="19"/>
  <c r="H5" i="19"/>
  <c r="H4" i="19"/>
  <c r="F30" i="18"/>
  <c r="H30" i="18" s="1"/>
  <c r="H29" i="18"/>
  <c r="F29" i="18"/>
  <c r="F28" i="18"/>
  <c r="H28" i="18" s="1"/>
  <c r="F27" i="18"/>
  <c r="H27" i="18" s="1"/>
  <c r="F26" i="18"/>
  <c r="H26" i="18" s="1"/>
  <c r="F25" i="18"/>
  <c r="H25" i="18" s="1"/>
  <c r="F24" i="18"/>
  <c r="H24" i="18" s="1"/>
  <c r="F23" i="18"/>
  <c r="H23" i="18" s="1"/>
  <c r="F22" i="18"/>
  <c r="H22" i="18" s="1"/>
  <c r="F21" i="18"/>
  <c r="H21" i="18" s="1"/>
  <c r="H20" i="18"/>
  <c r="F20" i="18"/>
  <c r="F19" i="18"/>
  <c r="H19" i="18" s="1"/>
  <c r="F18" i="18"/>
  <c r="H18" i="18" s="1"/>
  <c r="H17" i="18"/>
  <c r="F17" i="18"/>
  <c r="F16" i="18"/>
  <c r="H16" i="18" s="1"/>
  <c r="F15" i="18"/>
  <c r="H15" i="18" s="1"/>
  <c r="F14" i="18"/>
  <c r="H14" i="18" s="1"/>
  <c r="F13" i="18"/>
  <c r="H13" i="18" s="1"/>
  <c r="F12" i="18"/>
  <c r="H12" i="18" s="1"/>
  <c r="H11" i="18"/>
  <c r="F11" i="18"/>
  <c r="F10" i="18"/>
  <c r="H10" i="18" s="1"/>
  <c r="F9" i="18"/>
  <c r="H9" i="18" s="1"/>
  <c r="F8" i="18"/>
  <c r="H8" i="18" s="1"/>
  <c r="F7" i="18"/>
  <c r="H7" i="18" s="1"/>
  <c r="F6" i="18"/>
  <c r="H6" i="18" s="1"/>
  <c r="F5" i="18"/>
  <c r="H5" i="18" s="1"/>
  <c r="F4" i="18"/>
  <c r="H4" i="18" s="1"/>
  <c r="F42" i="17"/>
  <c r="H42" i="17" s="1"/>
  <c r="F41" i="17"/>
  <c r="H41" i="17" s="1"/>
  <c r="F40" i="17"/>
  <c r="H40" i="17" s="1"/>
  <c r="F39" i="17"/>
  <c r="H39" i="17" s="1"/>
  <c r="F38" i="17"/>
  <c r="H38" i="17" s="1"/>
  <c r="F37" i="17"/>
  <c r="H37" i="17" s="1"/>
  <c r="F36" i="17"/>
  <c r="H36" i="17" s="1"/>
  <c r="F35" i="17"/>
  <c r="H35" i="17" s="1"/>
  <c r="F34" i="17"/>
  <c r="H34" i="17" s="1"/>
  <c r="F33" i="17"/>
  <c r="H33" i="17" s="1"/>
  <c r="F32" i="17"/>
  <c r="H32" i="17" s="1"/>
  <c r="F31" i="17"/>
  <c r="H31" i="17" s="1"/>
  <c r="F30" i="17"/>
  <c r="H30" i="17" s="1"/>
  <c r="F29" i="17"/>
  <c r="H29" i="17" s="1"/>
  <c r="F28" i="17"/>
  <c r="H28" i="17" s="1"/>
  <c r="F27" i="17"/>
  <c r="H27" i="17" s="1"/>
  <c r="F26" i="17"/>
  <c r="H26" i="17" s="1"/>
  <c r="F25" i="17"/>
  <c r="H25" i="17" s="1"/>
  <c r="F24" i="17"/>
  <c r="H24" i="17" s="1"/>
  <c r="F23" i="17"/>
  <c r="H23" i="17" s="1"/>
  <c r="F22" i="17"/>
  <c r="H22" i="17" s="1"/>
  <c r="F21" i="17"/>
  <c r="H21" i="17" s="1"/>
  <c r="F20" i="17"/>
  <c r="H20" i="17" s="1"/>
  <c r="F19" i="17"/>
  <c r="H19" i="17" s="1"/>
  <c r="F18" i="17"/>
  <c r="H18" i="17" s="1"/>
  <c r="F17" i="17"/>
  <c r="H17" i="17" s="1"/>
  <c r="F16" i="17"/>
  <c r="H16" i="17" s="1"/>
  <c r="F15" i="17"/>
  <c r="H15" i="17" s="1"/>
  <c r="F14" i="17"/>
  <c r="H14" i="17" s="1"/>
  <c r="F13" i="17"/>
  <c r="H13" i="17" s="1"/>
  <c r="F12" i="17"/>
  <c r="H12" i="17" s="1"/>
  <c r="F11" i="17"/>
  <c r="H11" i="17" s="1"/>
  <c r="F10" i="17"/>
  <c r="H10" i="17" s="1"/>
  <c r="F9" i="17"/>
  <c r="H9" i="17" s="1"/>
  <c r="F8" i="17"/>
  <c r="H8" i="17" s="1"/>
  <c r="F7" i="17"/>
  <c r="H7" i="17" s="1"/>
  <c r="F6" i="17"/>
  <c r="H6" i="17" s="1"/>
  <c r="F5" i="17"/>
  <c r="H5" i="17" s="1"/>
  <c r="F4" i="17"/>
  <c r="H4" i="17" s="1"/>
  <c r="F41" i="7"/>
  <c r="H41" i="7" s="1"/>
  <c r="F40" i="7"/>
  <c r="H40" i="7" s="1"/>
  <c r="F39" i="7"/>
  <c r="H39" i="7" s="1"/>
  <c r="F38" i="7"/>
  <c r="H38" i="7" s="1"/>
  <c r="F37" i="7"/>
  <c r="H37" i="7" s="1"/>
  <c r="F36" i="7"/>
  <c r="H36" i="7" s="1"/>
  <c r="F35" i="7"/>
  <c r="H35" i="7" s="1"/>
  <c r="F34" i="7"/>
  <c r="H34" i="7" s="1"/>
  <c r="F33" i="7"/>
  <c r="H33" i="7" s="1"/>
  <c r="F32" i="7"/>
  <c r="H32" i="7" s="1"/>
  <c r="F31" i="7"/>
  <c r="H31" i="7" s="1"/>
  <c r="F30" i="7"/>
  <c r="H30" i="7" s="1"/>
  <c r="F29" i="7"/>
  <c r="H29" i="7" s="1"/>
  <c r="F28" i="7"/>
  <c r="H28" i="7" s="1"/>
  <c r="F27" i="7"/>
  <c r="H27" i="7" s="1"/>
  <c r="F26" i="7"/>
  <c r="H26" i="7" s="1"/>
  <c r="F25" i="7"/>
  <c r="H25" i="7" s="1"/>
  <c r="F24" i="7"/>
  <c r="H24" i="7" s="1"/>
  <c r="F23" i="7"/>
  <c r="H23" i="7" s="1"/>
  <c r="F22" i="7"/>
  <c r="H22" i="7" s="1"/>
  <c r="F21" i="7"/>
  <c r="H21" i="7" s="1"/>
  <c r="F20" i="7"/>
  <c r="H20" i="7" s="1"/>
  <c r="F19" i="7"/>
  <c r="H19" i="7" s="1"/>
  <c r="F18" i="7"/>
  <c r="H18" i="7" s="1"/>
  <c r="F17" i="7"/>
  <c r="H17" i="7" s="1"/>
  <c r="F16" i="7"/>
  <c r="H16" i="7" s="1"/>
  <c r="F15" i="7"/>
  <c r="H15" i="7" s="1"/>
  <c r="F14" i="7"/>
  <c r="H14" i="7" s="1"/>
  <c r="F13" i="7"/>
  <c r="H13" i="7" s="1"/>
  <c r="F12" i="7"/>
  <c r="H12" i="7" s="1"/>
  <c r="F11" i="7"/>
  <c r="H11" i="7" s="1"/>
  <c r="F10" i="7"/>
  <c r="H10" i="7" s="1"/>
  <c r="F9" i="7"/>
  <c r="H9" i="7" s="1"/>
  <c r="F8" i="7"/>
  <c r="H8" i="7" s="1"/>
  <c r="F7" i="7"/>
  <c r="H7" i="7" s="1"/>
  <c r="F6" i="7"/>
  <c r="H6" i="7" s="1"/>
  <c r="F5" i="7"/>
  <c r="H5" i="7" s="1"/>
  <c r="F4" i="7"/>
  <c r="H4" i="7" s="1"/>
  <c r="F54" i="8"/>
  <c r="H54" i="8" s="1"/>
  <c r="F53" i="8"/>
  <c r="H53" i="8" s="1"/>
  <c r="F52" i="8"/>
  <c r="H52" i="8" s="1"/>
  <c r="F51" i="8"/>
  <c r="H51" i="8" s="1"/>
  <c r="F50" i="8"/>
  <c r="H50" i="8" s="1"/>
  <c r="F49" i="8"/>
  <c r="H49" i="8" s="1"/>
  <c r="F48" i="8"/>
  <c r="H48" i="8" s="1"/>
  <c r="F47" i="8"/>
  <c r="H47" i="8" s="1"/>
  <c r="F46" i="8"/>
  <c r="H46" i="8" s="1"/>
  <c r="F45" i="8"/>
  <c r="H45" i="8" s="1"/>
  <c r="F44" i="8"/>
  <c r="H44" i="8" s="1"/>
  <c r="F43" i="8"/>
  <c r="H43" i="8" s="1"/>
  <c r="F42" i="8"/>
  <c r="H42" i="8" s="1"/>
  <c r="F41" i="8"/>
  <c r="H41" i="8" s="1"/>
  <c r="F40" i="8"/>
  <c r="H40" i="8" s="1"/>
  <c r="F39" i="8"/>
  <c r="H39" i="8" s="1"/>
  <c r="F38" i="8"/>
  <c r="H38" i="8" s="1"/>
  <c r="F37" i="8"/>
  <c r="H37" i="8" s="1"/>
  <c r="F36" i="8"/>
  <c r="H36" i="8" s="1"/>
  <c r="F35" i="8"/>
  <c r="H35" i="8" s="1"/>
  <c r="F34" i="8"/>
  <c r="H34" i="8" s="1"/>
  <c r="F33" i="8"/>
  <c r="H33" i="8" s="1"/>
  <c r="F32" i="8"/>
  <c r="H32" i="8" s="1"/>
  <c r="F31" i="8"/>
  <c r="H31" i="8" s="1"/>
  <c r="F30" i="8"/>
  <c r="H30" i="8" s="1"/>
  <c r="F29" i="8"/>
  <c r="H29" i="8" s="1"/>
  <c r="F28" i="8"/>
  <c r="H28" i="8" s="1"/>
  <c r="F27" i="8"/>
  <c r="H27" i="8" s="1"/>
  <c r="F26" i="8"/>
  <c r="H26" i="8" s="1"/>
  <c r="F25" i="8"/>
  <c r="H25" i="8" s="1"/>
  <c r="F24" i="8"/>
  <c r="H24" i="8" s="1"/>
  <c r="F23" i="8"/>
  <c r="H23" i="8" s="1"/>
  <c r="F22" i="8"/>
  <c r="H22" i="8" s="1"/>
  <c r="H21" i="8"/>
  <c r="F21" i="8"/>
  <c r="F20" i="8"/>
  <c r="H20" i="8" s="1"/>
  <c r="F19" i="8"/>
  <c r="H19" i="8" s="1"/>
  <c r="F18" i="8"/>
  <c r="H18" i="8" s="1"/>
  <c r="F17" i="8"/>
  <c r="H17" i="8" s="1"/>
  <c r="F16" i="8"/>
  <c r="H16" i="8" s="1"/>
  <c r="F15" i="8"/>
  <c r="H15" i="8" s="1"/>
  <c r="F14" i="8"/>
  <c r="H14" i="8" s="1"/>
  <c r="F13" i="8"/>
  <c r="H13" i="8" s="1"/>
  <c r="F12" i="8"/>
  <c r="H12" i="8" s="1"/>
  <c r="F11" i="8"/>
  <c r="H11" i="8" s="1"/>
  <c r="F10" i="8"/>
  <c r="H10" i="8" s="1"/>
  <c r="F9" i="8"/>
  <c r="H9" i="8" s="1"/>
  <c r="F8" i="8"/>
  <c r="H8" i="8" s="1"/>
  <c r="F7" i="8"/>
  <c r="H7" i="8" s="1"/>
  <c r="F6" i="8"/>
  <c r="H6" i="8" s="1"/>
  <c r="F5" i="8"/>
  <c r="H5" i="8" s="1"/>
  <c r="F4" i="8"/>
  <c r="H4" i="8" s="1"/>
  <c r="F49" i="15"/>
  <c r="H49" i="15" s="1"/>
  <c r="F48" i="15"/>
  <c r="H48" i="15" s="1"/>
  <c r="H47" i="15"/>
  <c r="F47" i="15"/>
  <c r="F46" i="15"/>
  <c r="H46" i="15" s="1"/>
  <c r="F45" i="15"/>
  <c r="H45" i="15" s="1"/>
  <c r="F44" i="15"/>
  <c r="H44" i="15" s="1"/>
  <c r="F43" i="15"/>
  <c r="H43" i="15" s="1"/>
  <c r="F42" i="15"/>
  <c r="H42" i="15" s="1"/>
  <c r="F41" i="15"/>
  <c r="H41" i="15" s="1"/>
  <c r="F40" i="15"/>
  <c r="H40" i="15" s="1"/>
  <c r="F39" i="15"/>
  <c r="H39" i="15" s="1"/>
  <c r="F38" i="15"/>
  <c r="H38" i="15" s="1"/>
  <c r="F37" i="15"/>
  <c r="H37" i="15" s="1"/>
  <c r="F36" i="15"/>
  <c r="H36" i="15" s="1"/>
  <c r="F35" i="15"/>
  <c r="H35" i="15" s="1"/>
  <c r="F34" i="15"/>
  <c r="H34" i="15" s="1"/>
  <c r="F33" i="15"/>
  <c r="H33" i="15" s="1"/>
  <c r="F32" i="15"/>
  <c r="H32" i="15" s="1"/>
  <c r="F31" i="15"/>
  <c r="H31" i="15" s="1"/>
  <c r="F30" i="15"/>
  <c r="H30" i="15" s="1"/>
  <c r="F29" i="15"/>
  <c r="H29" i="15" s="1"/>
  <c r="F28" i="15"/>
  <c r="H28" i="15" s="1"/>
  <c r="F27" i="15"/>
  <c r="H27" i="15" s="1"/>
  <c r="F26" i="15"/>
  <c r="H26" i="15" s="1"/>
  <c r="F25" i="15"/>
  <c r="H25" i="15" s="1"/>
  <c r="F24" i="15"/>
  <c r="H24" i="15" s="1"/>
  <c r="F23" i="15"/>
  <c r="H23" i="15" s="1"/>
  <c r="F22" i="15"/>
  <c r="H22" i="15" s="1"/>
  <c r="F21" i="15"/>
  <c r="H21" i="15" s="1"/>
  <c r="F20" i="15"/>
  <c r="H20" i="15" s="1"/>
  <c r="F19" i="15"/>
  <c r="H19" i="15" s="1"/>
  <c r="F18" i="15"/>
  <c r="H18" i="15" s="1"/>
  <c r="F17" i="15"/>
  <c r="H17" i="15" s="1"/>
  <c r="F16" i="15"/>
  <c r="H16" i="15" s="1"/>
  <c r="F15" i="15"/>
  <c r="H15" i="15" s="1"/>
  <c r="F14" i="15"/>
  <c r="H14" i="15" s="1"/>
  <c r="F13" i="15"/>
  <c r="H13" i="15" s="1"/>
  <c r="F12" i="15"/>
  <c r="H12" i="15" s="1"/>
  <c r="F11" i="15"/>
  <c r="H11" i="15" s="1"/>
  <c r="F10" i="15"/>
  <c r="H10" i="15" s="1"/>
  <c r="F9" i="15"/>
  <c r="H9" i="15" s="1"/>
  <c r="F8" i="15"/>
  <c r="H8" i="15" s="1"/>
  <c r="F7" i="15"/>
  <c r="H7" i="15" s="1"/>
  <c r="F6" i="15"/>
  <c r="H6" i="15" s="1"/>
  <c r="F5" i="15"/>
  <c r="H5" i="15" s="1"/>
  <c r="F4" i="15"/>
  <c r="H4" i="15" s="1"/>
</calcChain>
</file>

<file path=xl/sharedStrings.xml><?xml version="1.0" encoding="utf-8"?>
<sst xmlns="http://schemas.openxmlformats.org/spreadsheetml/2006/main" count="1792" uniqueCount="735">
  <si>
    <t>化学工程与环境学院2026级全日制硕士研究生复试成绩汇总暨拟录取名单统计表</t>
  </si>
  <si>
    <t>复试小组名称： 化学工艺系</t>
  </si>
  <si>
    <t>序号</t>
  </si>
  <si>
    <t>考生编号</t>
  </si>
  <si>
    <t>姓名</t>
  </si>
  <si>
    <t>面试专业成绩</t>
  </si>
  <si>
    <t>面试英语成绩</t>
  </si>
  <si>
    <t>复试成绩</t>
  </si>
  <si>
    <t>初试成绩</t>
  </si>
  <si>
    <t>总成绩</t>
  </si>
  <si>
    <t>是否拟录取</t>
  </si>
  <si>
    <t>拟录取专业</t>
  </si>
  <si>
    <t>考生来源(推免/统考)</t>
  </si>
  <si>
    <t>114146111642185</t>
  </si>
  <si>
    <t>王子川</t>
  </si>
  <si>
    <t>是</t>
  </si>
  <si>
    <t>统考</t>
  </si>
  <si>
    <t>114146142116545</t>
  </si>
  <si>
    <t>郝庆贺</t>
  </si>
  <si>
    <t>114146137025104</t>
  </si>
  <si>
    <t>杜佳悦</t>
  </si>
  <si>
    <t>114146122063959</t>
  </si>
  <si>
    <t>杨朔</t>
  </si>
  <si>
    <t>114146151217268</t>
  </si>
  <si>
    <t>马涛</t>
  </si>
  <si>
    <t>114146134064589</t>
  </si>
  <si>
    <t>王露</t>
  </si>
  <si>
    <t>114146151147251</t>
  </si>
  <si>
    <t>谢正裕</t>
  </si>
  <si>
    <t>114146137025134</t>
  </si>
  <si>
    <t>闫云杰</t>
  </si>
  <si>
    <t>114146136074843</t>
  </si>
  <si>
    <t>张俊杰</t>
  </si>
  <si>
    <t>114146137075471</t>
  </si>
  <si>
    <t>王子恒</t>
  </si>
  <si>
    <t>114146137065407</t>
  </si>
  <si>
    <t>张伟旋</t>
  </si>
  <si>
    <t>114146113463099</t>
  </si>
  <si>
    <t>张震英</t>
  </si>
  <si>
    <t>114146111642183</t>
  </si>
  <si>
    <t>杨蕊竹</t>
  </si>
  <si>
    <t>114146137075467</t>
  </si>
  <si>
    <t>毛子健</t>
  </si>
  <si>
    <t>114146134614692</t>
  </si>
  <si>
    <t>冀云昊</t>
  </si>
  <si>
    <t>114146141406297</t>
  </si>
  <si>
    <t>张惠婷</t>
  </si>
  <si>
    <t>114146111641850</t>
  </si>
  <si>
    <t>汪礼俊</t>
  </si>
  <si>
    <t>114146162087850</t>
  </si>
  <si>
    <t>程思雨</t>
  </si>
  <si>
    <t>114146137145696</t>
  </si>
  <si>
    <t>杜雪璐</t>
  </si>
  <si>
    <t>114146151147252</t>
  </si>
  <si>
    <t>杨青苗</t>
  </si>
  <si>
    <t>114146141336232</t>
  </si>
  <si>
    <t>方雨扬</t>
  </si>
  <si>
    <t>114146141206117</t>
  </si>
  <si>
    <t>崔珂嘉</t>
  </si>
  <si>
    <t>114146114053303</t>
  </si>
  <si>
    <t>韩惠琳</t>
  </si>
  <si>
    <t>114146151147246</t>
  </si>
  <si>
    <t>陈若燃</t>
  </si>
  <si>
    <t>114146150046976</t>
  </si>
  <si>
    <t>陈芳芳</t>
  </si>
  <si>
    <t>114146132164384</t>
  </si>
  <si>
    <t>于杰</t>
  </si>
  <si>
    <t>114146111641655</t>
  </si>
  <si>
    <t>李浩永</t>
  </si>
  <si>
    <t>114146137025113</t>
  </si>
  <si>
    <t>李友杰</t>
  </si>
  <si>
    <t>114146111641653</t>
  </si>
  <si>
    <t>邵兰贺</t>
  </si>
  <si>
    <t>114146141536357</t>
  </si>
  <si>
    <t>刘新珂</t>
  </si>
  <si>
    <t>114146123104113</t>
  </si>
  <si>
    <t>李林楠</t>
  </si>
  <si>
    <t>114146141116005</t>
  </si>
  <si>
    <t>邢晋豪</t>
  </si>
  <si>
    <t>114146111641722</t>
  </si>
  <si>
    <t>陆佳逸</t>
  </si>
  <si>
    <t>114146132114302</t>
  </si>
  <si>
    <t>邓新超</t>
  </si>
  <si>
    <t>候补</t>
  </si>
  <si>
    <t>114146165348661</t>
  </si>
  <si>
    <t>白苏远</t>
  </si>
  <si>
    <t>114146137055354</t>
  </si>
  <si>
    <t>朱敏杰</t>
  </si>
  <si>
    <t>否</t>
  </si>
  <si>
    <t>114146113463086</t>
  </si>
  <si>
    <t>董佳</t>
  </si>
  <si>
    <t>114146137055352</t>
  </si>
  <si>
    <t>王艺霖</t>
  </si>
  <si>
    <t>114146137035243</t>
  </si>
  <si>
    <t>李娅宁</t>
  </si>
  <si>
    <t>114146142306631</t>
  </si>
  <si>
    <t>杨梦桢</t>
  </si>
  <si>
    <t>114146161187706</t>
  </si>
  <si>
    <t>唐小原</t>
  </si>
  <si>
    <t>114146122063954</t>
  </si>
  <si>
    <t>李卿</t>
  </si>
  <si>
    <t>114146137035264</t>
  </si>
  <si>
    <t>赵丛</t>
  </si>
  <si>
    <t>114146113463098</t>
  </si>
  <si>
    <t>张赛</t>
  </si>
  <si>
    <t>114146113302915</t>
  </si>
  <si>
    <t>武天娇</t>
  </si>
  <si>
    <t>114146137165774</t>
  </si>
  <si>
    <t>张天昊</t>
  </si>
  <si>
    <t>114146137065404</t>
  </si>
  <si>
    <t>王浩斌</t>
  </si>
  <si>
    <t>416</t>
  </si>
  <si>
    <t>114146142406667</t>
  </si>
  <si>
    <t>胡仁新</t>
  </si>
  <si>
    <t>420</t>
  </si>
  <si>
    <t>114146142056408</t>
  </si>
  <si>
    <t>费定桃</t>
  </si>
  <si>
    <t>417</t>
  </si>
  <si>
    <t>114146142286618</t>
  </si>
  <si>
    <t>李非凡</t>
  </si>
  <si>
    <t>403</t>
  </si>
  <si>
    <t>114146141516343</t>
  </si>
  <si>
    <t>黄静一</t>
  </si>
  <si>
    <t>405</t>
  </si>
  <si>
    <t>114146113302912</t>
  </si>
  <si>
    <t>王鸿沓</t>
  </si>
  <si>
    <t>114146113493160</t>
  </si>
  <si>
    <t>郭子博</t>
  </si>
  <si>
    <t>409</t>
  </si>
  <si>
    <t>114146137025118</t>
  </si>
  <si>
    <t>苏欣萌</t>
  </si>
  <si>
    <t>415</t>
  </si>
  <si>
    <t>114146137014977</t>
  </si>
  <si>
    <t>杨馥渝</t>
  </si>
  <si>
    <t>404</t>
  </si>
  <si>
    <t>114146121023636</t>
  </si>
  <si>
    <t>俞铖铖</t>
  </si>
  <si>
    <t>400</t>
  </si>
  <si>
    <t>114146113302901</t>
  </si>
  <si>
    <t>梁雨桐</t>
  </si>
  <si>
    <t>393</t>
  </si>
  <si>
    <t>114146146036959</t>
  </si>
  <si>
    <t>卫泽涛</t>
  </si>
  <si>
    <t>398</t>
  </si>
  <si>
    <t>114146165348668</t>
  </si>
  <si>
    <t>葛忠国</t>
  </si>
  <si>
    <t>399</t>
  </si>
  <si>
    <t>114146142226600</t>
  </si>
  <si>
    <t>程时吉</t>
  </si>
  <si>
    <t>392</t>
  </si>
  <si>
    <t>114146141206124</t>
  </si>
  <si>
    <t>张志浩</t>
  </si>
  <si>
    <t>114146161037590</t>
  </si>
  <si>
    <t>李佳铭</t>
  </si>
  <si>
    <t>390</t>
  </si>
  <si>
    <t>114146113463097</t>
  </si>
  <si>
    <t>徐露希</t>
  </si>
  <si>
    <t>114146137035256</t>
  </si>
  <si>
    <t>王志超</t>
  </si>
  <si>
    <t>391</t>
  </si>
  <si>
    <t>114146122063957</t>
  </si>
  <si>
    <t>李镇佰</t>
  </si>
  <si>
    <t>388</t>
  </si>
  <si>
    <t>114146132134337</t>
  </si>
  <si>
    <t>李霞</t>
  </si>
  <si>
    <t>114146137175817</t>
  </si>
  <si>
    <t>张莹</t>
  </si>
  <si>
    <t>381</t>
  </si>
  <si>
    <t>114146142116550</t>
  </si>
  <si>
    <t>张振千</t>
  </si>
  <si>
    <t>114146113302907</t>
  </si>
  <si>
    <t>邱赛超</t>
  </si>
  <si>
    <t>114146161037602</t>
  </si>
  <si>
    <t>张岩</t>
  </si>
  <si>
    <t>382</t>
  </si>
  <si>
    <t>114146137025122</t>
  </si>
  <si>
    <t>王安喆</t>
  </si>
  <si>
    <t>366</t>
  </si>
  <si>
    <t>114146113523188</t>
  </si>
  <si>
    <t>翟梓行</t>
  </si>
  <si>
    <t>379</t>
  </si>
  <si>
    <t>114146136154877</t>
  </si>
  <si>
    <t>王春妍</t>
  </si>
  <si>
    <t>376</t>
  </si>
  <si>
    <t>114146165348685</t>
  </si>
  <si>
    <t>刘彦颢</t>
  </si>
  <si>
    <t>369</t>
  </si>
  <si>
    <t>114146137035250</t>
  </si>
  <si>
    <t>戚峻槐</t>
  </si>
  <si>
    <t>375</t>
  </si>
  <si>
    <t>114146165348665</t>
  </si>
  <si>
    <t>陈伟韬</t>
  </si>
  <si>
    <t>356</t>
  </si>
  <si>
    <t>114146137035238</t>
  </si>
  <si>
    <t>董梦辉</t>
  </si>
  <si>
    <t>380</t>
  </si>
  <si>
    <t>114146113092676</t>
  </si>
  <si>
    <t>沈芪</t>
  </si>
  <si>
    <t>363</t>
  </si>
  <si>
    <t>114146123154178</t>
  </si>
  <si>
    <t>魏心雨</t>
  </si>
  <si>
    <t>370</t>
  </si>
  <si>
    <t>114146113092671</t>
  </si>
  <si>
    <t>高晓翰</t>
  </si>
  <si>
    <t>114146141546367</t>
  </si>
  <si>
    <t>杜扬眉</t>
  </si>
  <si>
    <t>114146132174407</t>
  </si>
  <si>
    <t>刘腾辉</t>
  </si>
  <si>
    <t>114146113112743</t>
  </si>
  <si>
    <t>励其达</t>
  </si>
  <si>
    <t>114146137035265</t>
  </si>
  <si>
    <t>隗世轩</t>
  </si>
  <si>
    <t>360</t>
  </si>
  <si>
    <t>114146145086919</t>
  </si>
  <si>
    <t>黄民辉</t>
  </si>
  <si>
    <t>371</t>
  </si>
  <si>
    <t>114146113593239</t>
  </si>
  <si>
    <t>赵兴鑫</t>
  </si>
  <si>
    <t>114146137035241</t>
  </si>
  <si>
    <t>付兴泽</t>
  </si>
  <si>
    <t>114146137035249</t>
  </si>
  <si>
    <t>牛长宇</t>
  </si>
  <si>
    <t>357</t>
  </si>
  <si>
    <t>114146137135664</t>
  </si>
  <si>
    <t>朱兴悦</t>
  </si>
  <si>
    <t>364</t>
  </si>
  <si>
    <t>114146137165769</t>
  </si>
  <si>
    <t>刘婧祎</t>
  </si>
  <si>
    <t>114146151587335</t>
  </si>
  <si>
    <t>邓晓利</t>
  </si>
  <si>
    <t>114146165348698</t>
  </si>
  <si>
    <t>文鹏宇</t>
  </si>
  <si>
    <t>361</t>
  </si>
  <si>
    <t>114146113302877</t>
  </si>
  <si>
    <t>常紫嫣</t>
  </si>
  <si>
    <t>114146121103750</t>
  </si>
  <si>
    <t>赵泽宇</t>
  </si>
  <si>
    <t>353</t>
  </si>
  <si>
    <t>复试小组名称： 化学工程系</t>
  </si>
  <si>
    <t>114146112462416</t>
  </si>
  <si>
    <t>梁佳怡</t>
  </si>
  <si>
    <t>114146132164383</t>
  </si>
  <si>
    <t>徐长海</t>
  </si>
  <si>
    <t>114146137155738</t>
  </si>
  <si>
    <t>燕桂莹</t>
  </si>
  <si>
    <t>114146137025132</t>
  </si>
  <si>
    <t>朱仁杰</t>
  </si>
  <si>
    <t>114146142116547</t>
  </si>
  <si>
    <t>梁梓瑶</t>
  </si>
  <si>
    <t>114146141216136</t>
  </si>
  <si>
    <t>王俊亮</t>
  </si>
  <si>
    <t>114146141536355</t>
  </si>
  <si>
    <t>关文惠</t>
  </si>
  <si>
    <t>114146133114541</t>
  </si>
  <si>
    <t>刘英凯</t>
  </si>
  <si>
    <t>114146164117976</t>
  </si>
  <si>
    <t>张瑞晴</t>
  </si>
  <si>
    <t>114146113092681</t>
  </si>
  <si>
    <t>周圆圆</t>
  </si>
  <si>
    <t>114146111641546</t>
  </si>
  <si>
    <t>牛浩镔</t>
  </si>
  <si>
    <t>114146150147029</t>
  </si>
  <si>
    <t>何梦瑶</t>
  </si>
  <si>
    <t>114146165348676</t>
  </si>
  <si>
    <t>李一洋</t>
  </si>
  <si>
    <t>114146161147687</t>
  </si>
  <si>
    <t>马艺红</t>
  </si>
  <si>
    <t>114146137025108</t>
  </si>
  <si>
    <t>郝健策</t>
  </si>
  <si>
    <t>114146111641730</t>
  </si>
  <si>
    <t>吴金琪</t>
  </si>
  <si>
    <t>114146111642083</t>
  </si>
  <si>
    <t>陈飞月</t>
  </si>
  <si>
    <t>114146121103731</t>
  </si>
  <si>
    <t>施厚吉</t>
  </si>
  <si>
    <t>114146141035886</t>
  </si>
  <si>
    <t>苏菲</t>
  </si>
  <si>
    <t>114146142116546</t>
  </si>
  <si>
    <t>纪晓燕</t>
  </si>
  <si>
    <t>114146121123807</t>
  </si>
  <si>
    <t>张野</t>
  </si>
  <si>
    <t>114146137065401</t>
  </si>
  <si>
    <t>聂佳颖</t>
  </si>
  <si>
    <t>114146137055344</t>
  </si>
  <si>
    <t>崔凤云</t>
  </si>
  <si>
    <t>114146137095576</t>
  </si>
  <si>
    <t>王思婧</t>
  </si>
  <si>
    <t>114146111641537</t>
  </si>
  <si>
    <t>赵帅</t>
  </si>
  <si>
    <t>114146132164381</t>
  </si>
  <si>
    <t>冯帆</t>
  </si>
  <si>
    <t>114146137025119</t>
  </si>
  <si>
    <t>孙铭晗</t>
  </si>
  <si>
    <t>114146111641726</t>
  </si>
  <si>
    <t>徐峥</t>
  </si>
  <si>
    <t>114146111641526</t>
  </si>
  <si>
    <t>董明超</t>
  </si>
  <si>
    <t>114146111642195</t>
  </si>
  <si>
    <t>张支铭</t>
  </si>
  <si>
    <t>114146141146041</t>
  </si>
  <si>
    <t>吴孟豫</t>
  </si>
  <si>
    <t>114146137065396</t>
  </si>
  <si>
    <t>董亦哲</t>
  </si>
  <si>
    <t>114146111641915</t>
  </si>
  <si>
    <t>汪晓玲</t>
  </si>
  <si>
    <t>114146113302916</t>
  </si>
  <si>
    <t>夏晨颖</t>
  </si>
  <si>
    <t>114146137155735</t>
  </si>
  <si>
    <t>徐振涛</t>
  </si>
  <si>
    <t>114146132134338</t>
  </si>
  <si>
    <t>孙思遥</t>
  </si>
  <si>
    <t>114146114183457</t>
  </si>
  <si>
    <t>郜晓璇</t>
  </si>
  <si>
    <t>114146136024827</t>
  </si>
  <si>
    <t>黄靖</t>
  </si>
  <si>
    <t>114146113463096</t>
  </si>
  <si>
    <t>徐佳煜</t>
  </si>
  <si>
    <t>114146114133417</t>
  </si>
  <si>
    <t>吕昀霞</t>
  </si>
  <si>
    <t>114146113393024</t>
  </si>
  <si>
    <t>刘逸澈</t>
  </si>
  <si>
    <t>114146113593234</t>
  </si>
  <si>
    <t>孟祥坤</t>
  </si>
  <si>
    <t>114146141536358</t>
  </si>
  <si>
    <t>牛敏贤</t>
  </si>
  <si>
    <t>114146114073327</t>
  </si>
  <si>
    <t>李易婵</t>
  </si>
  <si>
    <t>114146113092680</t>
  </si>
  <si>
    <t>张漪淼</t>
  </si>
  <si>
    <t>114146137155731</t>
  </si>
  <si>
    <t>董新如</t>
  </si>
  <si>
    <t>114146114073325</t>
  </si>
  <si>
    <t>焦明弟</t>
  </si>
  <si>
    <t>114146151107195</t>
  </si>
  <si>
    <t>邓欣怡</t>
  </si>
  <si>
    <t>114146137035240</t>
  </si>
  <si>
    <t>付信忠</t>
  </si>
  <si>
    <t>114146123104115</t>
  </si>
  <si>
    <t>孙冰倩</t>
  </si>
  <si>
    <t>114146141466322</t>
  </si>
  <si>
    <t>孟令文</t>
  </si>
  <si>
    <t>化学工程与环境学院2026级全日制专业学位硕士研究生复试成绩汇总暨拟录取名单统计表</t>
  </si>
  <si>
    <t>114146136074841</t>
  </si>
  <si>
    <t>胡豪</t>
  </si>
  <si>
    <t>114146137165772</t>
  </si>
  <si>
    <t>武俐彤</t>
  </si>
  <si>
    <t>114146141206125</t>
  </si>
  <si>
    <t>张忠宇</t>
  </si>
  <si>
    <t>114146137025116</t>
  </si>
  <si>
    <t>孟明泽</t>
  </si>
  <si>
    <t>114146113302893</t>
  </si>
  <si>
    <t>姜韩</t>
  </si>
  <si>
    <t>114146150137000</t>
  </si>
  <si>
    <t>李金山</t>
  </si>
  <si>
    <t>114146114053307</t>
  </si>
  <si>
    <t>王佳繁</t>
  </si>
  <si>
    <t>114146141116004</t>
  </si>
  <si>
    <t>黄晓雨</t>
  </si>
  <si>
    <t>114146151107199</t>
  </si>
  <si>
    <t>彭思成</t>
  </si>
  <si>
    <t>114146145096928</t>
  </si>
  <si>
    <t>吴立思</t>
  </si>
  <si>
    <t>114146113302896</t>
  </si>
  <si>
    <t>李录豪</t>
  </si>
  <si>
    <t>114146165348703</t>
  </si>
  <si>
    <t>杨霸伟</t>
  </si>
  <si>
    <t>114146113523193</t>
  </si>
  <si>
    <t>李欣月</t>
  </si>
  <si>
    <t>114146142056409</t>
  </si>
  <si>
    <t>谢苏娜</t>
  </si>
  <si>
    <t>114146113302891</t>
  </si>
  <si>
    <t>贾丽科</t>
  </si>
  <si>
    <t>114146111641787</t>
  </si>
  <si>
    <t>金星博文</t>
  </si>
  <si>
    <t>114146137175801</t>
  </si>
  <si>
    <t>靳斐然</t>
  </si>
  <si>
    <t>114146137025121</t>
  </si>
  <si>
    <t>汪旭瑞</t>
  </si>
  <si>
    <t>114146137014967</t>
  </si>
  <si>
    <t>鲍天颐</t>
  </si>
  <si>
    <t>114146141436308</t>
  </si>
  <si>
    <t>冯珂</t>
  </si>
  <si>
    <t>114146142116548</t>
  </si>
  <si>
    <t>刘嘉涵</t>
  </si>
  <si>
    <t>114146142226601</t>
  </si>
  <si>
    <t>李子康</t>
  </si>
  <si>
    <t>114146113302881</t>
  </si>
  <si>
    <t>董昊阳</t>
  </si>
  <si>
    <t>114146153117423</t>
  </si>
  <si>
    <t>严普湘</t>
  </si>
  <si>
    <t>114146123234201</t>
  </si>
  <si>
    <t>刘芙瑜</t>
  </si>
  <si>
    <t>114146112402389</t>
  </si>
  <si>
    <t>王夏莹</t>
  </si>
  <si>
    <t>114146113302897</t>
  </si>
  <si>
    <t>李孟泽</t>
  </si>
  <si>
    <t>114146137165771</t>
  </si>
  <si>
    <t>王嫒峙</t>
  </si>
  <si>
    <t>114146113302926</t>
  </si>
  <si>
    <t>朱思思</t>
  </si>
  <si>
    <t>114146114073328</t>
  </si>
  <si>
    <t>李宇翔</t>
  </si>
  <si>
    <t>114146113172786</t>
  </si>
  <si>
    <t>赵英焠</t>
  </si>
  <si>
    <t>114146113302911</t>
  </si>
  <si>
    <t>王菲</t>
  </si>
  <si>
    <t>114146143266790</t>
  </si>
  <si>
    <t>李聪</t>
  </si>
  <si>
    <t>114146121103733</t>
  </si>
  <si>
    <t>孙瑞雪</t>
  </si>
  <si>
    <t>114146141045904</t>
  </si>
  <si>
    <t>李紫莹</t>
  </si>
  <si>
    <t>114146142456675</t>
  </si>
  <si>
    <t>王心如</t>
  </si>
  <si>
    <t>114146146036956</t>
  </si>
  <si>
    <t>包海龙</t>
  </si>
  <si>
    <t>114146121163838</t>
  </si>
  <si>
    <t>蒋天棚</t>
  </si>
  <si>
    <t xml:space="preserve">复试小组名称：能源与催化工程系 </t>
  </si>
  <si>
    <t>114146137025117</t>
  </si>
  <si>
    <t>申原畅</t>
  </si>
  <si>
    <t>化学工程与技术</t>
  </si>
  <si>
    <t>114146134064588</t>
  </si>
  <si>
    <t>柳丽梅</t>
  </si>
  <si>
    <t>114146136084854</t>
  </si>
  <si>
    <t>郑梦双</t>
  </si>
  <si>
    <t>114146137065399</t>
  </si>
  <si>
    <t>刘家旭</t>
  </si>
  <si>
    <t>114146111641911</t>
  </si>
  <si>
    <t>季磊</t>
  </si>
  <si>
    <t>114146137055347</t>
  </si>
  <si>
    <t>李正杨</t>
  </si>
  <si>
    <t>114146143026707</t>
  </si>
  <si>
    <t>杨仕坤</t>
  </si>
  <si>
    <t>114146131064249</t>
  </si>
  <si>
    <t>刘子桓</t>
  </si>
  <si>
    <t>114146141226150</t>
  </si>
  <si>
    <t>张冬梅</t>
  </si>
  <si>
    <t>114146112022250</t>
  </si>
  <si>
    <t>金浩宇</t>
  </si>
  <si>
    <t>114146134594669</t>
  </si>
  <si>
    <t>李浩天</t>
  </si>
  <si>
    <t>114146150126995</t>
  </si>
  <si>
    <t>欧阳柳</t>
  </si>
  <si>
    <t>114146146086972</t>
  </si>
  <si>
    <t>盖鑫洁</t>
  </si>
  <si>
    <t>114146113493161</t>
  </si>
  <si>
    <t>李烜</t>
  </si>
  <si>
    <t>114146141356266</t>
  </si>
  <si>
    <t>张淑媛</t>
  </si>
  <si>
    <t>114146114133419</t>
  </si>
  <si>
    <t>秦佳欣</t>
  </si>
  <si>
    <t>114146121203888</t>
  </si>
  <si>
    <t>李家辉</t>
  </si>
  <si>
    <t>114146141536360</t>
  </si>
  <si>
    <t>张昊龙</t>
  </si>
  <si>
    <t>114146165068316</t>
  </si>
  <si>
    <t>刘思媛</t>
  </si>
  <si>
    <t>114146114053304</t>
  </si>
  <si>
    <t>李婉婷</t>
  </si>
  <si>
    <t>114146144026821</t>
  </si>
  <si>
    <t>郑文青</t>
  </si>
  <si>
    <t>114146137025124</t>
  </si>
  <si>
    <t>王丽楠</t>
  </si>
  <si>
    <t>114146141356265</t>
  </si>
  <si>
    <t>张林茜</t>
  </si>
  <si>
    <t>114146114153447</t>
  </si>
  <si>
    <t>李瑜娜</t>
  </si>
  <si>
    <t>114146137075465</t>
  </si>
  <si>
    <t>刘玉洁</t>
  </si>
  <si>
    <t>114146150347082</t>
  </si>
  <si>
    <t>王银</t>
  </si>
  <si>
    <t>114146163027942</t>
  </si>
  <si>
    <t>盛生选</t>
  </si>
  <si>
    <t>114146137065405</t>
  </si>
  <si>
    <t>王舒为</t>
  </si>
  <si>
    <t>李诺艳</t>
  </si>
  <si>
    <t>侯补</t>
  </si>
  <si>
    <t>114146134604674</t>
  </si>
  <si>
    <t>张梦萍</t>
  </si>
  <si>
    <t>114146121033651</t>
  </si>
  <si>
    <t>崔家乐</t>
  </si>
  <si>
    <t>114146137065403</t>
  </si>
  <si>
    <t>田洁</t>
  </si>
  <si>
    <t>114146141206120</t>
  </si>
  <si>
    <t>陆爽</t>
  </si>
  <si>
    <t>114146123114155</t>
  </si>
  <si>
    <t>郭帅</t>
  </si>
  <si>
    <t>114146113172785</t>
  </si>
  <si>
    <t>李晓宁</t>
  </si>
  <si>
    <t>114146142286614</t>
  </si>
  <si>
    <t>程鑫</t>
  </si>
  <si>
    <t>114146137035246</t>
  </si>
  <si>
    <t>刘薇</t>
  </si>
  <si>
    <t>114146141536356</t>
  </si>
  <si>
    <t>贺劲威</t>
  </si>
  <si>
    <t>114146151147248</t>
  </si>
  <si>
    <t>李芳</t>
  </si>
  <si>
    <t>114146137035263</t>
  </si>
  <si>
    <t>张怡</t>
  </si>
  <si>
    <t>化学工程</t>
  </si>
  <si>
    <t>114146137014971</t>
  </si>
  <si>
    <t>荆少青</t>
  </si>
  <si>
    <t>114146133014473</t>
  </si>
  <si>
    <t>李科煜</t>
  </si>
  <si>
    <t>114146161037600</t>
  </si>
  <si>
    <t>张思源</t>
  </si>
  <si>
    <t>王国通</t>
  </si>
  <si>
    <t>114146150147031</t>
  </si>
  <si>
    <t>廖文宇</t>
  </si>
  <si>
    <t>114146113463084</t>
  </si>
  <si>
    <t>安子恒</t>
  </si>
  <si>
    <t>114146142416670</t>
  </si>
  <si>
    <t>蒋昊伦</t>
  </si>
  <si>
    <t>114146121193882</t>
  </si>
  <si>
    <t>陈海涛</t>
  </si>
  <si>
    <t>114146141336235</t>
  </si>
  <si>
    <t>王仕淇</t>
  </si>
  <si>
    <t>114146113593236</t>
  </si>
  <si>
    <t>孙茹月</t>
  </si>
  <si>
    <t>114146137014975</t>
  </si>
  <si>
    <t>牟进一</t>
  </si>
  <si>
    <t>114146137095579</t>
  </si>
  <si>
    <t>张振铎</t>
  </si>
  <si>
    <t>114146141546370</t>
  </si>
  <si>
    <t>汪良伟</t>
  </si>
  <si>
    <t>114146146036958</t>
  </si>
  <si>
    <t>魏倩倩</t>
  </si>
  <si>
    <t>114146141326198</t>
  </si>
  <si>
    <t>赵小杰</t>
  </si>
  <si>
    <t>114146113593232</t>
  </si>
  <si>
    <t>李睿丹</t>
  </si>
  <si>
    <t>114146141466321</t>
  </si>
  <si>
    <t>常娇娇</t>
  </si>
  <si>
    <t>114146121103736</t>
  </si>
  <si>
    <t>王范</t>
  </si>
  <si>
    <t>114146137014969</t>
  </si>
  <si>
    <t>董立超</t>
  </si>
  <si>
    <t>114146141336234</t>
  </si>
  <si>
    <t>耿孟月</t>
  </si>
  <si>
    <t>114146113302884</t>
  </si>
  <si>
    <t>范根培</t>
  </si>
  <si>
    <t>114146142086415</t>
  </si>
  <si>
    <t>刘书林</t>
  </si>
  <si>
    <t>114146114093354</t>
  </si>
  <si>
    <t>范璐</t>
  </si>
  <si>
    <t>114146136014812</t>
  </si>
  <si>
    <t>邓彩虹</t>
  </si>
  <si>
    <t>114146141156057</t>
  </si>
  <si>
    <t>王茜茜</t>
  </si>
  <si>
    <t>114146141206122</t>
  </si>
  <si>
    <t>王山清</t>
  </si>
  <si>
    <t>复试小组名称： 油气资源与工程全国重点实验室</t>
  </si>
  <si>
    <t>114146161337724</t>
  </si>
  <si>
    <t>罗煜</t>
  </si>
  <si>
    <t>114146113473122</t>
  </si>
  <si>
    <t>霍丽娜</t>
  </si>
  <si>
    <t>114146165348675</t>
  </si>
  <si>
    <t>李欣芮</t>
  </si>
  <si>
    <t>114146137025120</t>
  </si>
  <si>
    <t>万天右</t>
  </si>
  <si>
    <t>114146113092674</t>
  </si>
  <si>
    <t>刘洋</t>
  </si>
  <si>
    <t>114146137155736</t>
  </si>
  <si>
    <t>许明慧</t>
  </si>
  <si>
    <t>114146137175814</t>
  </si>
  <si>
    <t>徐秀慧</t>
  </si>
  <si>
    <t>114146121103745</t>
  </si>
  <si>
    <t>于雅</t>
  </si>
  <si>
    <t>114146142286616</t>
  </si>
  <si>
    <t>付希悦</t>
  </si>
  <si>
    <t>114146137175810</t>
  </si>
  <si>
    <t>孙嘉彤</t>
  </si>
  <si>
    <t>114146137035247</t>
  </si>
  <si>
    <t>马欢</t>
  </si>
  <si>
    <t>114146112462417</t>
  </si>
  <si>
    <t>杨晓松</t>
  </si>
  <si>
    <t>114146143196768</t>
  </si>
  <si>
    <t>祝鹏达</t>
  </si>
  <si>
    <t>114146113523191</t>
  </si>
  <si>
    <t>郭凯东</t>
  </si>
  <si>
    <t>114146137035260</t>
  </si>
  <si>
    <t>张也</t>
  </si>
  <si>
    <t>114146113062572</t>
  </si>
  <si>
    <t>李飒</t>
  </si>
  <si>
    <t>114146113082632</t>
  </si>
  <si>
    <t>刘梓涵</t>
  </si>
  <si>
    <t>114146151147249</t>
  </si>
  <si>
    <t>王飞</t>
  </si>
  <si>
    <t>114146141206119</t>
  </si>
  <si>
    <t>刘宪坤</t>
  </si>
  <si>
    <t>114146141075947</t>
  </si>
  <si>
    <t>董福</t>
  </si>
  <si>
    <r>
      <rPr>
        <sz val="12"/>
        <rFont val="宋体"/>
        <family val="3"/>
        <charset val="134"/>
      </rPr>
      <t>化学工程与环境学院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级全日制硕士研究生复试成绩汇总暨拟录取名单统计表</t>
    </r>
  </si>
  <si>
    <r>
      <rPr>
        <sz val="12"/>
        <rFont val="宋体"/>
        <family val="3"/>
        <charset val="134"/>
      </rPr>
      <t>复试小组名称：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环境科学与工程</t>
    </r>
  </si>
  <si>
    <r>
      <rPr>
        <sz val="12"/>
        <color theme="1"/>
        <rFont val="宋体"/>
        <family val="3"/>
        <charset val="134"/>
      </rPr>
      <t>考生来源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推免</t>
    </r>
    <r>
      <rPr>
        <sz val="12"/>
        <color theme="1"/>
        <rFont val="Times New Roman"/>
        <family val="1"/>
      </rPr>
      <t>/</t>
    </r>
    <r>
      <rPr>
        <sz val="12"/>
        <color theme="1"/>
        <rFont val="宋体"/>
        <family val="3"/>
        <charset val="134"/>
      </rPr>
      <t>统考</t>
    </r>
    <r>
      <rPr>
        <sz val="12"/>
        <color theme="1"/>
        <rFont val="Times New Roman"/>
        <family val="1"/>
      </rPr>
      <t>)</t>
    </r>
  </si>
  <si>
    <t>114146121393896</t>
  </si>
  <si>
    <t>金明远</t>
  </si>
  <si>
    <t>环境科学与工程</t>
  </si>
  <si>
    <t>114146123164183</t>
  </si>
  <si>
    <t>赵翔</t>
  </si>
  <si>
    <t>114146137025135</t>
  </si>
  <si>
    <t>刘义诚</t>
  </si>
  <si>
    <t>114146134724718</t>
  </si>
  <si>
    <t>何伍佳</t>
  </si>
  <si>
    <t>114146144056857</t>
  </si>
  <si>
    <t>郑凯森</t>
  </si>
  <si>
    <t>114146137175820</t>
  </si>
  <si>
    <t>周小雨</t>
  </si>
  <si>
    <t>114146113032474</t>
  </si>
  <si>
    <t>王鹤颖</t>
  </si>
  <si>
    <t>114146122063962</t>
  </si>
  <si>
    <t>游佳俊</t>
  </si>
  <si>
    <t>114146111641706</t>
  </si>
  <si>
    <t>方歆遥</t>
  </si>
  <si>
    <t>114146114073333</t>
  </si>
  <si>
    <t>郑淑婷</t>
  </si>
  <si>
    <t>114146111641524</t>
  </si>
  <si>
    <t>刘欣俞</t>
  </si>
  <si>
    <t>114146141156058</t>
  </si>
  <si>
    <t>王若旖</t>
  </si>
  <si>
    <t>114146111641962</t>
  </si>
  <si>
    <t>高成捷</t>
  </si>
  <si>
    <t>114146141105988</t>
  </si>
  <si>
    <t>梁嘉兴</t>
  </si>
  <si>
    <t>114146137175821</t>
  </si>
  <si>
    <t>闫利蕾</t>
  </si>
  <si>
    <t>114146142356649</t>
  </si>
  <si>
    <t>李荧荧</t>
  </si>
  <si>
    <t>114146142436674</t>
  </si>
  <si>
    <t>张潇予</t>
  </si>
  <si>
    <t>汪禹坤</t>
  </si>
  <si>
    <t>114146137095580</t>
  </si>
  <si>
    <t>纪雅楠</t>
  </si>
  <si>
    <t>114146161037605</t>
  </si>
  <si>
    <t>田瑞华</t>
  </si>
  <si>
    <t>114146111641892</t>
  </si>
  <si>
    <t>郭馨蔚</t>
  </si>
  <si>
    <t>114146141456319</t>
  </si>
  <si>
    <t>孙梦祎</t>
  </si>
  <si>
    <t>114146137155740</t>
  </si>
  <si>
    <t>夏晓伟</t>
  </si>
  <si>
    <t>114146141516347</t>
  </si>
  <si>
    <t>张哲</t>
  </si>
  <si>
    <t>114146153117425</t>
  </si>
  <si>
    <t>张晓跃</t>
  </si>
  <si>
    <t>114146114263543</t>
  </si>
  <si>
    <t>郭畅</t>
  </si>
  <si>
    <t>114146121103754</t>
  </si>
  <si>
    <t>高旭</t>
  </si>
  <si>
    <r>
      <rPr>
        <sz val="12"/>
        <rFont val="宋体"/>
        <family val="3"/>
        <charset val="134"/>
      </rPr>
      <t>化学工程与环境学院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级全日制专业学位硕士研究生复试成绩汇总暨拟录取名单统计表</t>
    </r>
  </si>
  <si>
    <r>
      <rPr>
        <sz val="12"/>
        <rFont val="宋体"/>
        <family val="3"/>
        <charset val="134"/>
      </rPr>
      <t>复试小组名称：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环境工程</t>
    </r>
  </si>
  <si>
    <t>114146111642143</t>
  </si>
  <si>
    <t>杜天睿</t>
  </si>
  <si>
    <t>环境工程</t>
  </si>
  <si>
    <t>114146122073987</t>
  </si>
  <si>
    <t>刘波</t>
  </si>
  <si>
    <t>114146111641761</t>
  </si>
  <si>
    <t>高于翀</t>
  </si>
  <si>
    <t>114146121103757</t>
  </si>
  <si>
    <t>曾秦忠</t>
  </si>
  <si>
    <t>114146134614693</t>
  </si>
  <si>
    <t>任箫乐</t>
  </si>
  <si>
    <t>114146111642111</t>
  </si>
  <si>
    <t>余勇利</t>
  </si>
  <si>
    <t>114146141806398</t>
  </si>
  <si>
    <t>肖焱鹏</t>
  </si>
  <si>
    <t>114146111641753</t>
  </si>
  <si>
    <t>石乃舜</t>
  </si>
  <si>
    <t>114146141176096</t>
  </si>
  <si>
    <t>曹芳源</t>
  </si>
  <si>
    <t>114146111642137</t>
  </si>
  <si>
    <t>张举</t>
  </si>
  <si>
    <t>114146114063320</t>
  </si>
  <si>
    <t>周倩茹</t>
  </si>
  <si>
    <t>114146111642049</t>
  </si>
  <si>
    <t>康皓年</t>
  </si>
  <si>
    <t>114146111641609</t>
  </si>
  <si>
    <t>薛心悦</t>
  </si>
  <si>
    <t>114146111641737</t>
  </si>
  <si>
    <t>王哲</t>
  </si>
  <si>
    <t>114146121103756</t>
  </si>
  <si>
    <t>李思瑶</t>
  </si>
  <si>
    <t>114146161367738</t>
  </si>
  <si>
    <t>李思妍</t>
  </si>
  <si>
    <t>114146137065411</t>
  </si>
  <si>
    <t>114146137135665</t>
  </si>
  <si>
    <t>罗晓敏</t>
  </si>
  <si>
    <t>114146150046977</t>
  </si>
  <si>
    <t>孔润楸</t>
  </si>
  <si>
    <t>114146141216137</t>
  </si>
  <si>
    <t>114146150167048</t>
  </si>
  <si>
    <t>周忠辉</t>
  </si>
  <si>
    <t>114146311641681</t>
  </si>
  <si>
    <t>李驽</t>
  </si>
  <si>
    <t>单独考试</t>
  </si>
  <si>
    <t>政治考核</t>
  </si>
  <si>
    <t>114146121173849</t>
  </si>
  <si>
    <t>郭庆强</t>
  </si>
  <si>
    <t>工程管理</t>
  </si>
  <si>
    <t>114146121173850</t>
  </si>
  <si>
    <t>姜智怀</t>
  </si>
  <si>
    <t>114146121143825</t>
  </si>
  <si>
    <t>吴盛楠</t>
  </si>
  <si>
    <t>114146121173868</t>
  </si>
  <si>
    <t>吴泽坤</t>
  </si>
  <si>
    <t>114146111641109</t>
  </si>
  <si>
    <t>李春晓</t>
  </si>
  <si>
    <t>114146121143824</t>
  </si>
  <si>
    <t>孙忠法</t>
  </si>
  <si>
    <t>114146111641011</t>
  </si>
  <si>
    <t>姬士波</t>
  </si>
  <si>
    <t>114146111641223</t>
  </si>
  <si>
    <t>周恩泽</t>
  </si>
  <si>
    <t>114146121143823</t>
  </si>
  <si>
    <t>高子健</t>
  </si>
  <si>
    <t>114146121173870</t>
  </si>
  <si>
    <t>褚健</t>
  </si>
  <si>
    <t>114146121173859</t>
  </si>
  <si>
    <t>宋晗</t>
  </si>
  <si>
    <t>114146131134257</t>
  </si>
  <si>
    <t>陈凡</t>
  </si>
  <si>
    <t>114146165058123</t>
  </si>
  <si>
    <t>刘子楠</t>
  </si>
  <si>
    <t>114146133114516</t>
  </si>
  <si>
    <t>周刚</t>
  </si>
  <si>
    <t>114146111641958</t>
  </si>
  <si>
    <r>
      <rPr>
        <sz val="12"/>
        <rFont val="宋体"/>
        <family val="3"/>
        <charset val="134"/>
      </rPr>
      <t>阿布都扎衣尔</t>
    </r>
    <r>
      <rPr>
        <sz val="12"/>
        <rFont val="Times New Roman"/>
        <family val="1"/>
      </rPr>
      <t>·</t>
    </r>
    <r>
      <rPr>
        <sz val="12"/>
        <rFont val="宋体"/>
        <family val="3"/>
        <charset val="134"/>
      </rPr>
      <t>阿布都克里木</t>
    </r>
  </si>
  <si>
    <t>114146164117964</t>
  </si>
  <si>
    <t>马宏伟</t>
  </si>
  <si>
    <t>化学工程与技术</t>
    <phoneticPr fontId="12" type="noConversion"/>
  </si>
  <si>
    <t>王已棋</t>
    <phoneticPr fontId="12" type="noConversion"/>
  </si>
  <si>
    <t>114146165348717</t>
    <phoneticPr fontId="12" type="noConversion"/>
  </si>
  <si>
    <t xml:space="preserve">114146133114540	</t>
    <phoneticPr fontId="12" type="noConversion"/>
  </si>
  <si>
    <t>114146137035252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</si>
</sst>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00"/>
    <numFmt numFmtId="177" formatCode="0_);[Red]\(0\)"/>
    <numFmt numFmtId="178" formatCode="0.00_);[Red]\(0.00\)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7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 wrapText="1"/>
    </xf>
    <xf numFmtId="176" fontId="3" fillId="0" borderId="1" xfId="2" applyNumberFormat="1" applyFont="1" applyBorder="1" applyAlignment="1">
      <alignment horizontal="center" vertical="center" wrapText="1"/>
    </xf>
    <xf numFmtId="2" fontId="3" fillId="0" borderId="1" xfId="2" applyNumberFormat="1" applyFont="1" applyBorder="1" applyAlignment="1">
      <alignment horizontal="center" vertical="center" wrapText="1"/>
    </xf>
    <xf numFmtId="177" fontId="3" fillId="0" borderId="1" xfId="2" applyNumberFormat="1" applyFont="1" applyBorder="1" applyAlignment="1">
      <alignment horizontal="center" vertical="center" wrapText="1"/>
    </xf>
    <xf numFmtId="178" fontId="3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3" fillId="0" borderId="2" xfId="2" applyNumberFormat="1" applyFont="1" applyFill="1" applyBorder="1" applyAlignment="1">
      <alignment horizontal="center" vertical="center" wrapText="1"/>
    </xf>
    <xf numFmtId="176" fontId="3" fillId="0" borderId="2" xfId="2" applyNumberFormat="1" applyFont="1" applyFill="1" applyBorder="1" applyAlignment="1">
      <alignment horizontal="center" vertical="center" wrapText="1"/>
    </xf>
    <xf numFmtId="2" fontId="3" fillId="0" borderId="2" xfId="2" applyNumberFormat="1" applyFont="1" applyFill="1" applyBorder="1" applyAlignment="1">
      <alignment horizontal="center" vertical="center" wrapText="1"/>
    </xf>
    <xf numFmtId="177" fontId="3" fillId="0" borderId="2" xfId="2" applyNumberFormat="1" applyFont="1" applyFill="1" applyBorder="1" applyAlignment="1">
      <alignment horizontal="center" vertical="center" wrapText="1"/>
    </xf>
    <xf numFmtId="178" fontId="3" fillId="0" borderId="2" xfId="2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" fontId="2" fillId="0" borderId="1" xfId="2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2" fillId="0" borderId="0" xfId="2" applyNumberFormat="1" applyFont="1" applyAlignment="1">
      <alignment horizontal="center" vertical="center"/>
    </xf>
    <xf numFmtId="2" fontId="2" fillId="0" borderId="0" xfId="2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1" fontId="3" fillId="0" borderId="2" xfId="2" applyNumberFormat="1" applyFont="1" applyBorder="1" applyAlignment="1">
      <alignment horizontal="center" vertical="center" wrapText="1"/>
    </xf>
    <xf numFmtId="176" fontId="3" fillId="0" borderId="2" xfId="2" applyNumberFormat="1" applyFont="1" applyBorder="1" applyAlignment="1">
      <alignment horizontal="center" vertical="center" wrapText="1"/>
    </xf>
    <xf numFmtId="2" fontId="3" fillId="0" borderId="2" xfId="2" applyNumberFormat="1" applyFont="1" applyBorder="1" applyAlignment="1">
      <alignment horizontal="center" vertical="center" wrapText="1"/>
    </xf>
    <xf numFmtId="177" fontId="3" fillId="0" borderId="2" xfId="2" applyNumberFormat="1" applyFont="1" applyBorder="1" applyAlignment="1">
      <alignment horizontal="center" vertical="center" wrapText="1"/>
    </xf>
    <xf numFmtId="1" fontId="2" fillId="0" borderId="2" xfId="2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2" fontId="2" fillId="2" borderId="2" xfId="2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2" applyNumberFormat="1" applyFont="1" applyBorder="1" applyAlignment="1">
      <alignment horizontal="center" vertical="center"/>
    </xf>
    <xf numFmtId="2" fontId="2" fillId="0" borderId="1" xfId="2" applyNumberFormat="1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8" fontId="2" fillId="0" borderId="0" xfId="2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8" fillId="0" borderId="0" xfId="2" applyNumberFormat="1" applyFont="1" applyFill="1" applyAlignment="1">
      <alignment horizontal="center" vertical="center"/>
    </xf>
    <xf numFmtId="2" fontId="8" fillId="0" borderId="0" xfId="2" applyNumberFormat="1" applyFont="1" applyFill="1" applyAlignment="1">
      <alignment horizontal="center" vertical="center"/>
    </xf>
    <xf numFmtId="176" fontId="9" fillId="0" borderId="0" xfId="0" applyNumberFormat="1" applyFont="1" applyAlignment="1">
      <alignment horizontal="center"/>
    </xf>
    <xf numFmtId="178" fontId="8" fillId="0" borderId="0" xfId="2" applyNumberFormat="1" applyFont="1" applyFill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2" fontId="8" fillId="0" borderId="0" xfId="2" applyNumberFormat="1" applyFont="1" applyAlignment="1">
      <alignment horizontal="center" vertical="center"/>
    </xf>
    <xf numFmtId="1" fontId="7" fillId="0" borderId="2" xfId="2" applyNumberFormat="1" applyFont="1" applyBorder="1" applyAlignment="1">
      <alignment horizontal="center" vertical="center" wrapText="1"/>
    </xf>
    <xf numFmtId="176" fontId="7" fillId="0" borderId="2" xfId="2" applyNumberFormat="1" applyFont="1" applyBorder="1" applyAlignment="1">
      <alignment horizontal="center" vertical="center" wrapText="1"/>
    </xf>
    <xf numFmtId="2" fontId="7" fillId="0" borderId="2" xfId="2" applyNumberFormat="1" applyFont="1" applyBorder="1" applyAlignment="1">
      <alignment horizontal="center" vertical="center" wrapText="1"/>
    </xf>
    <xf numFmtId="177" fontId="7" fillId="0" borderId="2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7" fillId="0" borderId="0" xfId="2" applyNumberFormat="1" applyFont="1" applyAlignment="1">
      <alignment horizontal="center" vertical="center"/>
    </xf>
    <xf numFmtId="178" fontId="7" fillId="0" borderId="0" xfId="2" applyNumberFormat="1" applyFont="1" applyFill="1" applyAlignment="1">
      <alignment horizontal="center" vertical="center"/>
    </xf>
    <xf numFmtId="176" fontId="7" fillId="0" borderId="0" xfId="0" applyNumberFormat="1" applyFont="1" applyAlignment="1">
      <alignment horizontal="center"/>
    </xf>
    <xf numFmtId="176" fontId="7" fillId="0" borderId="0" xfId="0" applyNumberFormat="1" applyFont="1" applyAlignment="1">
      <alignment horizontal="center" vertical="center"/>
    </xf>
    <xf numFmtId="176" fontId="7" fillId="0" borderId="1" xfId="2" applyNumberFormat="1" applyFont="1" applyBorder="1" applyAlignment="1">
      <alignment horizontal="center" vertical="center" wrapText="1"/>
    </xf>
    <xf numFmtId="2" fontId="7" fillId="0" borderId="1" xfId="2" applyNumberFormat="1" applyFont="1" applyBorder="1" applyAlignment="1">
      <alignment horizontal="center" vertical="center" wrapText="1"/>
    </xf>
    <xf numFmtId="178" fontId="7" fillId="0" borderId="2" xfId="2" applyNumberFormat="1" applyFont="1" applyFill="1" applyBorder="1" applyAlignment="1">
      <alignment horizontal="center" vertical="center" wrapText="1"/>
    </xf>
    <xf numFmtId="178" fontId="7" fillId="0" borderId="2" xfId="2" applyNumberFormat="1" applyFont="1" applyBorder="1" applyAlignment="1">
      <alignment horizontal="center" vertical="center" wrapText="1"/>
    </xf>
    <xf numFmtId="43" fontId="6" fillId="0" borderId="1" xfId="1" applyNumberFormat="1" applyFont="1" applyBorder="1">
      <alignment vertical="center"/>
    </xf>
    <xf numFmtId="178" fontId="3" fillId="0" borderId="1" xfId="0" applyNumberFormat="1" applyFont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7" fillId="0" borderId="1" xfId="2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7" fillId="0" borderId="1" xfId="1" applyNumberFormat="1" applyFont="1" applyBorder="1">
      <alignment vertical="center"/>
    </xf>
    <xf numFmtId="17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2" fontId="7" fillId="0" borderId="0" xfId="2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2" fontId="7" fillId="2" borderId="2" xfId="2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77" fontId="7" fillId="0" borderId="1" xfId="2" applyNumberFormat="1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center" vertical="center"/>
    </xf>
    <xf numFmtId="177" fontId="7" fillId="0" borderId="1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7" fillId="0" borderId="0" xfId="2" applyNumberFormat="1" applyFont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8" fillId="0" borderId="0" xfId="2" applyNumberFormat="1" applyFont="1" applyAlignment="1">
      <alignment horizontal="center" vertical="center"/>
    </xf>
    <xf numFmtId="178" fontId="7" fillId="0" borderId="1" xfId="2" applyNumberFormat="1" applyFont="1" applyBorder="1" applyAlignment="1">
      <alignment horizontal="center" vertical="center" wrapText="1"/>
    </xf>
    <xf numFmtId="1" fontId="7" fillId="0" borderId="1" xfId="2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179" fontId="7" fillId="2" borderId="1" xfId="2" applyNumberFormat="1" applyFont="1" applyFill="1" applyBorder="1" applyAlignment="1">
      <alignment horizontal="center" vertical="center" wrapText="1"/>
    </xf>
    <xf numFmtId="179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2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179" fontId="7" fillId="0" borderId="1" xfId="0" applyNumberFormat="1" applyFont="1" applyBorder="1" applyAlignment="1">
      <alignment horizontal="center" vertical="center"/>
    </xf>
    <xf numFmtId="179" fontId="7" fillId="2" borderId="1" xfId="0" applyNumberFormat="1" applyFont="1" applyFill="1" applyBorder="1" applyAlignment="1" applyProtection="1">
      <alignment horizontal="center" vertical="center"/>
      <protection locked="0"/>
    </xf>
    <xf numFmtId="179" fontId="7" fillId="0" borderId="1" xfId="2" applyNumberFormat="1" applyFont="1" applyFill="1" applyBorder="1" applyAlignment="1">
      <alignment horizontal="center" vertical="center"/>
    </xf>
    <xf numFmtId="179" fontId="7" fillId="0" borderId="1" xfId="2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6" fillId="2" borderId="1" xfId="3" applyNumberFormat="1" applyFont="1" applyFill="1" applyBorder="1" applyAlignment="1">
      <alignment horizontal="center" vertical="center"/>
    </xf>
    <xf numFmtId="1" fontId="7" fillId="2" borderId="1" xfId="2" applyNumberFormat="1" applyFont="1" applyFill="1" applyBorder="1" applyAlignment="1">
      <alignment horizontal="center" vertical="center" wrapText="1"/>
    </xf>
    <xf numFmtId="49" fontId="7" fillId="2" borderId="1" xfId="3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79" fontId="11" fillId="2" borderId="1" xfId="0" applyNumberFormat="1" applyFont="1" applyFill="1" applyBorder="1" applyAlignment="1">
      <alignment horizontal="center" vertical="center"/>
    </xf>
    <xf numFmtId="177" fontId="14" fillId="0" borderId="1" xfId="2" applyNumberFormat="1" applyFont="1" applyFill="1" applyBorder="1" applyAlignment="1">
      <alignment horizontal="center" vertical="center"/>
    </xf>
    <xf numFmtId="178" fontId="14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77" fontId="14" fillId="0" borderId="1" xfId="2" applyNumberFormat="1" applyFont="1" applyFill="1" applyBorder="1" applyAlignment="1">
      <alignment horizontal="center" vertical="center" wrapText="1"/>
    </xf>
    <xf numFmtId="1" fontId="13" fillId="0" borderId="2" xfId="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2" fontId="13" fillId="2" borderId="2" xfId="2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78" fontId="13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" fontId="13" fillId="0" borderId="1" xfId="2" applyNumberFormat="1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77" fontId="13" fillId="0" borderId="1" xfId="2" applyNumberFormat="1" applyFont="1" applyFill="1" applyBorder="1" applyAlignment="1">
      <alignment horizontal="center" vertical="center"/>
    </xf>
    <xf numFmtId="2" fontId="13" fillId="0" borderId="1" xfId="2" applyNumberFormat="1" applyFont="1" applyFill="1" applyBorder="1" applyAlignment="1">
      <alignment horizontal="center" vertical="center"/>
    </xf>
    <xf numFmtId="2" fontId="13" fillId="0" borderId="1" xfId="2" applyNumberFormat="1" applyFont="1" applyFill="1" applyBorder="1" applyAlignment="1">
      <alignment horizontal="center" vertical="center" wrapText="1"/>
    </xf>
    <xf numFmtId="177" fontId="13" fillId="0" borderId="1" xfId="2" applyNumberFormat="1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/>
    </xf>
    <xf numFmtId="176" fontId="13" fillId="0" borderId="2" xfId="2" applyNumberFormat="1" applyFont="1" applyFill="1" applyBorder="1" applyAlignment="1">
      <alignment horizontal="center" vertical="center" wrapText="1"/>
    </xf>
    <xf numFmtId="2" fontId="13" fillId="0" borderId="2" xfId="2" applyNumberFormat="1" applyFont="1" applyFill="1" applyBorder="1" applyAlignment="1">
      <alignment horizontal="center" vertical="center" wrapText="1"/>
    </xf>
    <xf numFmtId="177" fontId="13" fillId="0" borderId="2" xfId="2" applyNumberFormat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2" fillId="0" borderId="1" xfId="2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7" fillId="0" borderId="0" xfId="2" applyNumberFormat="1" applyFont="1" applyAlignment="1">
      <alignment horizontal="center" vertical="center"/>
    </xf>
    <xf numFmtId="1" fontId="7" fillId="0" borderId="3" xfId="2" applyNumberFormat="1" applyFont="1" applyBorder="1" applyAlignment="1">
      <alignment horizontal="left" vertical="center"/>
    </xf>
    <xf numFmtId="176" fontId="7" fillId="0" borderId="0" xfId="2" applyNumberFormat="1" applyFont="1" applyFill="1" applyAlignment="1">
      <alignment horizontal="center" vertical="center"/>
    </xf>
    <xf numFmtId="1" fontId="13" fillId="0" borderId="3" xfId="2" applyNumberFormat="1" applyFont="1" applyFill="1" applyBorder="1" applyAlignment="1">
      <alignment horizontal="left" vertical="center"/>
    </xf>
    <xf numFmtId="176" fontId="2" fillId="0" borderId="0" xfId="2" applyNumberFormat="1" applyFont="1" applyAlignment="1">
      <alignment horizontal="center" vertical="center"/>
    </xf>
    <xf numFmtId="1" fontId="3" fillId="0" borderId="3" xfId="2" applyNumberFormat="1" applyFont="1" applyBorder="1" applyAlignment="1">
      <alignment horizontal="left" vertical="center"/>
    </xf>
    <xf numFmtId="1" fontId="2" fillId="0" borderId="3" xfId="2" applyNumberFormat="1" applyFont="1" applyBorder="1" applyAlignment="1">
      <alignment horizontal="left" vertical="center"/>
    </xf>
    <xf numFmtId="176" fontId="3" fillId="0" borderId="0" xfId="2" applyNumberFormat="1" applyFont="1" applyAlignment="1">
      <alignment horizontal="center" vertical="center"/>
    </xf>
  </cellXfs>
  <cellStyles count="4">
    <cellStyle name="百分比" xfId="1" builtinId="5"/>
    <cellStyle name="常规" xfId="0" builtinId="0"/>
    <cellStyle name="常规 2" xfId="2" xr:uid="{00000000-0005-0000-0000-000031000000}"/>
    <cellStyle name="常规 3" xfId="3" xr:uid="{00000000-0005-0000-0000-000032000000}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customXml" Target="../ink/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491451</xdr:colOff>
      <xdr:row>14</xdr:row>
      <xdr:rowOff>35085</xdr:rowOff>
    </xdr:from>
    <xdr:to>
      <xdr:col>5</xdr:col>
      <xdr:colOff>491811</xdr:colOff>
      <xdr:row>14</xdr:row>
      <xdr:rowOff>35445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墨迹 1">
              <a:extLst>
                <a:ext uri="{FF2B5EF4-FFF2-40B4-BE49-F238E27FC236}">
                  <a16:creationId xmlns:a16="http://schemas.microsoft.com/office/drawing/2014/main" id="{00000000-0008-0000-0800-000002000000}"/>
                </a:ext>
              </a:extLst>
            </xdr14:cNvPr>
            <xdr14:cNvContentPartPr/>
          </xdr14:nvContentPartPr>
          <xdr14:nvPr macro=""/>
          <xdr14:xfrm>
            <a:off x="4538980" y="4946650"/>
            <a:ext cx="635" cy="0"/>
          </xdr14:xfrm>
        </xdr:contentPart>
      </mc:Choice>
      <mc:Fallback xmlns="">
        <xdr:pic>
          <xdr:nvPicPr>
            <xdr:cNvPr id="2" name="墨迹 1">
              <a:extLst>
                <a:ext uri="{FF2B5EF4-FFF2-40B4-BE49-F238E27FC236}">
                  <a16:creationId xmlns:a16="http://schemas.microsoft.com/office/drawing/2014/main" id="{00000000-0008-0000-0800-00000200000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523105" y="4946650"/>
              <a:ext cx="31750" cy="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211320</xdr:colOff>
      <xdr:row>22</xdr:row>
      <xdr:rowOff>144960</xdr:rowOff>
    </xdr:from>
    <xdr:to>
      <xdr:col>2</xdr:col>
      <xdr:colOff>211680</xdr:colOff>
      <xdr:row>22</xdr:row>
      <xdr:rowOff>145320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墨迹 1">
              <a:extLst>
                <a:ext uri="{FF2B5EF4-FFF2-40B4-BE49-F238E27FC236}">
                  <a16:creationId xmlns:a16="http://schemas.microsoft.com/office/drawing/2014/main" id="{00000000-0008-0000-0900-000002000000}"/>
                </a:ext>
              </a:extLst>
            </xdr14:cNvPr>
            <xdr14:cNvContentPartPr/>
          </xdr14:nvContentPartPr>
          <xdr14:nvPr macro=""/>
          <xdr14:xfrm>
            <a:off x="2201545" y="7774305"/>
            <a:ext cx="635" cy="0"/>
          </xdr14:xfrm>
        </xdr:contentPart>
      </mc:Choice>
      <mc:Fallback xmlns="">
        <xdr:pic>
          <xdr:nvPicPr>
            <xdr:cNvPr id="2" name="墨迹 1">
              <a:extLst>
                <a:ext uri="{FF2B5EF4-FFF2-40B4-BE49-F238E27FC236}">
                  <a16:creationId xmlns:a16="http://schemas.microsoft.com/office/drawing/2014/main" id="{00000000-0008-0000-0900-00000200000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85670" y="7774305"/>
              <a:ext cx="31750" cy="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28T06:08: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32767,'0'0'0,"0"0"0,0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28T11:17: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32767,'0'0'0,"0"0"0,0 0 0,0 0 0,0 0 0,0 0 0,0 0 0</inkml:trace>
</inkml: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workbookViewId="0">
      <selection activeCell="J7" sqref="J7"/>
    </sheetView>
  </sheetViews>
  <sheetFormatPr defaultColWidth="9" defaultRowHeight="13.5" x14ac:dyDescent="0.15"/>
  <cols>
    <col min="2" max="2" width="17.125" customWidth="1"/>
    <col min="4" max="6" width="9.375"/>
    <col min="8" max="8" width="9.375"/>
    <col min="10" max="10" width="23.75" customWidth="1"/>
    <col min="11" max="11" width="11.5" customWidth="1"/>
  </cols>
  <sheetData>
    <row r="1" spans="1:11" ht="29.25" customHeight="1" x14ac:dyDescent="0.15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21" customHeight="1" x14ac:dyDescent="0.15">
      <c r="A2" s="164" t="s">
        <v>1</v>
      </c>
      <c r="B2" s="164"/>
      <c r="C2" s="164"/>
      <c r="D2" s="164"/>
      <c r="E2" s="164"/>
      <c r="F2" s="164"/>
      <c r="G2" s="57"/>
      <c r="H2" s="110"/>
      <c r="I2" s="103"/>
      <c r="J2" s="103"/>
      <c r="K2" s="103"/>
    </row>
    <row r="3" spans="1:11" ht="42.75" x14ac:dyDescent="0.15">
      <c r="A3" s="67" t="s">
        <v>2</v>
      </c>
      <c r="B3" s="67" t="s">
        <v>3</v>
      </c>
      <c r="C3" s="74" t="s">
        <v>4</v>
      </c>
      <c r="D3" s="75" t="s">
        <v>5</v>
      </c>
      <c r="E3" s="75" t="s">
        <v>6</v>
      </c>
      <c r="F3" s="75" t="s">
        <v>7</v>
      </c>
      <c r="G3" s="99" t="s">
        <v>8</v>
      </c>
      <c r="H3" s="111" t="s">
        <v>9</v>
      </c>
      <c r="I3" s="111" t="s">
        <v>10</v>
      </c>
      <c r="J3" s="63" t="s">
        <v>11</v>
      </c>
      <c r="K3" s="63" t="s">
        <v>12</v>
      </c>
    </row>
    <row r="4" spans="1:11" ht="26.1" customHeight="1" x14ac:dyDescent="0.15">
      <c r="A4" s="65">
        <v>1</v>
      </c>
      <c r="B4" s="124" t="s">
        <v>13</v>
      </c>
      <c r="C4" s="124" t="s">
        <v>14</v>
      </c>
      <c r="D4" s="106">
        <v>85.1111111111111</v>
      </c>
      <c r="E4" s="106">
        <v>87.3333333333333</v>
      </c>
      <c r="F4" s="106">
        <f t="shared" ref="F4:F49" si="0">D4*0.7+E4*0.3</f>
        <v>85.777777777777757</v>
      </c>
      <c r="G4" s="86">
        <v>416</v>
      </c>
      <c r="H4" s="106">
        <f t="shared" ref="H4:H49" si="1">G4/5*0.6+F4*0.4</f>
        <v>84.231111111111105</v>
      </c>
      <c r="I4" s="65" t="s">
        <v>15</v>
      </c>
      <c r="J4" s="65" t="s">
        <v>421</v>
      </c>
      <c r="K4" s="65" t="s">
        <v>16</v>
      </c>
    </row>
    <row r="5" spans="1:11" ht="26.1" customHeight="1" x14ac:dyDescent="0.15">
      <c r="A5" s="65">
        <v>2</v>
      </c>
      <c r="B5" s="124" t="s">
        <v>17</v>
      </c>
      <c r="C5" s="124" t="s">
        <v>18</v>
      </c>
      <c r="D5" s="106">
        <v>87.3333333333333</v>
      </c>
      <c r="E5" s="106">
        <v>85.8333333333333</v>
      </c>
      <c r="F5" s="106">
        <f t="shared" si="0"/>
        <v>86.883333333333297</v>
      </c>
      <c r="G5" s="86">
        <v>407</v>
      </c>
      <c r="H5" s="106">
        <f t="shared" si="1"/>
        <v>83.593333333333334</v>
      </c>
      <c r="I5" s="65" t="s">
        <v>15</v>
      </c>
      <c r="J5" s="65" t="s">
        <v>421</v>
      </c>
      <c r="K5" s="65" t="s">
        <v>16</v>
      </c>
    </row>
    <row r="6" spans="1:11" ht="26.1" customHeight="1" x14ac:dyDescent="0.15">
      <c r="A6" s="65">
        <v>3</v>
      </c>
      <c r="B6" s="124" t="s">
        <v>19</v>
      </c>
      <c r="C6" s="124" t="s">
        <v>20</v>
      </c>
      <c r="D6" s="106">
        <v>88.3333333333333</v>
      </c>
      <c r="E6" s="106">
        <v>85.5</v>
      </c>
      <c r="F6" s="106">
        <f t="shared" si="0"/>
        <v>87.483333333333306</v>
      </c>
      <c r="G6" s="86">
        <v>400</v>
      </c>
      <c r="H6" s="106">
        <f t="shared" si="1"/>
        <v>82.993333333333325</v>
      </c>
      <c r="I6" s="65" t="s">
        <v>15</v>
      </c>
      <c r="J6" s="65" t="s">
        <v>421</v>
      </c>
      <c r="K6" s="65" t="s">
        <v>16</v>
      </c>
    </row>
    <row r="7" spans="1:11" ht="26.1" customHeight="1" x14ac:dyDescent="0.15">
      <c r="A7" s="65">
        <v>4</v>
      </c>
      <c r="B7" s="124" t="s">
        <v>21</v>
      </c>
      <c r="C7" s="124" t="s">
        <v>22</v>
      </c>
      <c r="D7" s="106">
        <v>84.4444444444444</v>
      </c>
      <c r="E7" s="106">
        <v>84.8333333333333</v>
      </c>
      <c r="F7" s="106">
        <f t="shared" si="0"/>
        <v>84.561111111111074</v>
      </c>
      <c r="G7" s="86">
        <v>395</v>
      </c>
      <c r="H7" s="106">
        <f t="shared" si="1"/>
        <v>81.22444444444443</v>
      </c>
      <c r="I7" s="65" t="s">
        <v>15</v>
      </c>
      <c r="J7" s="65" t="s">
        <v>421</v>
      </c>
      <c r="K7" s="65" t="s">
        <v>16</v>
      </c>
    </row>
    <row r="8" spans="1:11" ht="26.1" customHeight="1" x14ac:dyDescent="0.15">
      <c r="A8" s="65">
        <v>5</v>
      </c>
      <c r="B8" s="124" t="s">
        <v>23</v>
      </c>
      <c r="C8" s="124" t="s">
        <v>24</v>
      </c>
      <c r="D8" s="106">
        <v>85.2222222222222</v>
      </c>
      <c r="E8" s="106">
        <v>73</v>
      </c>
      <c r="F8" s="106">
        <f t="shared" si="0"/>
        <v>81.555555555555543</v>
      </c>
      <c r="G8" s="86">
        <v>404</v>
      </c>
      <c r="H8" s="106">
        <f t="shared" si="1"/>
        <v>81.102222222222224</v>
      </c>
      <c r="I8" s="65" t="s">
        <v>15</v>
      </c>
      <c r="J8" s="65" t="s">
        <v>421</v>
      </c>
      <c r="K8" s="65" t="s">
        <v>16</v>
      </c>
    </row>
    <row r="9" spans="1:11" ht="26.1" customHeight="1" x14ac:dyDescent="0.15">
      <c r="A9" s="65">
        <v>6</v>
      </c>
      <c r="B9" s="124" t="s">
        <v>25</v>
      </c>
      <c r="C9" s="124" t="s">
        <v>26</v>
      </c>
      <c r="D9" s="106">
        <v>87.2222222222222</v>
      </c>
      <c r="E9" s="106">
        <v>88.5</v>
      </c>
      <c r="F9" s="106">
        <f t="shared" si="0"/>
        <v>87.60555555555554</v>
      </c>
      <c r="G9" s="86">
        <v>383</v>
      </c>
      <c r="H9" s="106">
        <f t="shared" si="1"/>
        <v>81.002222222222201</v>
      </c>
      <c r="I9" s="65" t="s">
        <v>15</v>
      </c>
      <c r="J9" s="65" t="s">
        <v>421</v>
      </c>
      <c r="K9" s="65" t="s">
        <v>16</v>
      </c>
    </row>
    <row r="10" spans="1:11" ht="26.1" customHeight="1" x14ac:dyDescent="0.15">
      <c r="A10" s="65">
        <v>7</v>
      </c>
      <c r="B10" s="124" t="s">
        <v>27</v>
      </c>
      <c r="C10" s="124" t="s">
        <v>28</v>
      </c>
      <c r="D10" s="106">
        <v>86.1111111111111</v>
      </c>
      <c r="E10" s="106">
        <v>81.5</v>
      </c>
      <c r="F10" s="106">
        <f t="shared" si="0"/>
        <v>84.72777777777776</v>
      </c>
      <c r="G10" s="86">
        <v>392</v>
      </c>
      <c r="H10" s="106">
        <f t="shared" si="1"/>
        <v>80.931111111111107</v>
      </c>
      <c r="I10" s="65" t="s">
        <v>15</v>
      </c>
      <c r="J10" s="65" t="s">
        <v>421</v>
      </c>
      <c r="K10" s="65" t="s">
        <v>16</v>
      </c>
    </row>
    <row r="11" spans="1:11" ht="26.1" customHeight="1" x14ac:dyDescent="0.15">
      <c r="A11" s="65">
        <v>8</v>
      </c>
      <c r="B11" s="124" t="s">
        <v>29</v>
      </c>
      <c r="C11" s="124" t="s">
        <v>30</v>
      </c>
      <c r="D11" s="106">
        <v>85.7777777777778</v>
      </c>
      <c r="E11" s="106">
        <v>80</v>
      </c>
      <c r="F11" s="106">
        <f t="shared" si="0"/>
        <v>84.044444444444451</v>
      </c>
      <c r="G11" s="86">
        <v>390</v>
      </c>
      <c r="H11" s="106">
        <f t="shared" si="1"/>
        <v>80.417777777777786</v>
      </c>
      <c r="I11" s="65" t="s">
        <v>15</v>
      </c>
      <c r="J11" s="65" t="s">
        <v>421</v>
      </c>
      <c r="K11" s="65" t="s">
        <v>16</v>
      </c>
    </row>
    <row r="12" spans="1:11" ht="26.1" customHeight="1" x14ac:dyDescent="0.15">
      <c r="A12" s="65">
        <v>9</v>
      </c>
      <c r="B12" s="124" t="s">
        <v>31</v>
      </c>
      <c r="C12" s="124" t="s">
        <v>32</v>
      </c>
      <c r="D12" s="106">
        <v>82.7777777777778</v>
      </c>
      <c r="E12" s="106">
        <v>82.5</v>
      </c>
      <c r="F12" s="106">
        <f t="shared" si="0"/>
        <v>82.694444444444457</v>
      </c>
      <c r="G12" s="86">
        <v>394</v>
      </c>
      <c r="H12" s="106">
        <f t="shared" si="1"/>
        <v>80.357777777777784</v>
      </c>
      <c r="I12" s="65" t="s">
        <v>15</v>
      </c>
      <c r="J12" s="65" t="s">
        <v>421</v>
      </c>
      <c r="K12" s="65" t="s">
        <v>16</v>
      </c>
    </row>
    <row r="13" spans="1:11" ht="26.1" customHeight="1" x14ac:dyDescent="0.15">
      <c r="A13" s="65">
        <v>10</v>
      </c>
      <c r="B13" s="124" t="s">
        <v>33</v>
      </c>
      <c r="C13" s="124" t="s">
        <v>34</v>
      </c>
      <c r="D13" s="106">
        <v>84.5555555555556</v>
      </c>
      <c r="E13" s="106">
        <v>88.1666666666667</v>
      </c>
      <c r="F13" s="106">
        <f t="shared" si="0"/>
        <v>85.638888888888928</v>
      </c>
      <c r="G13" s="86">
        <v>382</v>
      </c>
      <c r="H13" s="106">
        <f t="shared" si="1"/>
        <v>80.095555555555578</v>
      </c>
      <c r="I13" s="65" t="s">
        <v>15</v>
      </c>
      <c r="J13" s="65" t="s">
        <v>421</v>
      </c>
      <c r="K13" s="65" t="s">
        <v>16</v>
      </c>
    </row>
    <row r="14" spans="1:11" ht="26.1" customHeight="1" x14ac:dyDescent="0.15">
      <c r="A14" s="65">
        <v>11</v>
      </c>
      <c r="B14" s="124" t="s">
        <v>35</v>
      </c>
      <c r="C14" s="124" t="s">
        <v>36</v>
      </c>
      <c r="D14" s="106">
        <v>84.2222222222222</v>
      </c>
      <c r="E14" s="106">
        <v>90.5</v>
      </c>
      <c r="F14" s="106">
        <f t="shared" si="0"/>
        <v>86.105555555555526</v>
      </c>
      <c r="G14" s="86">
        <v>376</v>
      </c>
      <c r="H14" s="106">
        <f t="shared" si="1"/>
        <v>79.562222222222204</v>
      </c>
      <c r="I14" s="65" t="s">
        <v>15</v>
      </c>
      <c r="J14" s="65" t="s">
        <v>421</v>
      </c>
      <c r="K14" s="65" t="s">
        <v>16</v>
      </c>
    </row>
    <row r="15" spans="1:11" ht="26.1" customHeight="1" x14ac:dyDescent="0.15">
      <c r="A15" s="65">
        <v>12</v>
      </c>
      <c r="B15" s="124" t="s">
        <v>37</v>
      </c>
      <c r="C15" s="124" t="s">
        <v>38</v>
      </c>
      <c r="D15" s="106">
        <v>88.8888888888889</v>
      </c>
      <c r="E15" s="106">
        <v>81.3333333333333</v>
      </c>
      <c r="F15" s="106">
        <f t="shared" si="0"/>
        <v>86.62222222222222</v>
      </c>
      <c r="G15" s="86">
        <v>371</v>
      </c>
      <c r="H15" s="106">
        <f t="shared" si="1"/>
        <v>79.168888888888887</v>
      </c>
      <c r="I15" s="65" t="s">
        <v>15</v>
      </c>
      <c r="J15" s="65" t="s">
        <v>421</v>
      </c>
      <c r="K15" s="65" t="s">
        <v>16</v>
      </c>
    </row>
    <row r="16" spans="1:11" ht="26.1" customHeight="1" x14ac:dyDescent="0.15">
      <c r="A16" s="65">
        <v>13</v>
      </c>
      <c r="B16" s="124" t="s">
        <v>39</v>
      </c>
      <c r="C16" s="124" t="s">
        <v>40</v>
      </c>
      <c r="D16" s="106">
        <v>85.7777777777778</v>
      </c>
      <c r="E16" s="106">
        <v>85.8</v>
      </c>
      <c r="F16" s="106">
        <f t="shared" si="0"/>
        <v>85.78444444444446</v>
      </c>
      <c r="G16" s="86">
        <v>372</v>
      </c>
      <c r="H16" s="106">
        <f t="shared" si="1"/>
        <v>78.953777777777788</v>
      </c>
      <c r="I16" s="65" t="s">
        <v>15</v>
      </c>
      <c r="J16" s="65" t="s">
        <v>421</v>
      </c>
      <c r="K16" s="65" t="s">
        <v>16</v>
      </c>
    </row>
    <row r="17" spans="1:11" ht="26.1" customHeight="1" x14ac:dyDescent="0.15">
      <c r="A17" s="65">
        <v>14</v>
      </c>
      <c r="B17" s="124" t="s">
        <v>41</v>
      </c>
      <c r="C17" s="124" t="s">
        <v>42</v>
      </c>
      <c r="D17" s="106">
        <v>84.2222222222222</v>
      </c>
      <c r="E17" s="106">
        <v>89.5</v>
      </c>
      <c r="F17" s="106">
        <f t="shared" si="0"/>
        <v>85.805555555555529</v>
      </c>
      <c r="G17" s="86">
        <v>370</v>
      </c>
      <c r="H17" s="106">
        <f t="shared" si="1"/>
        <v>78.722222222222214</v>
      </c>
      <c r="I17" s="65" t="s">
        <v>15</v>
      </c>
      <c r="J17" s="65" t="s">
        <v>421</v>
      </c>
      <c r="K17" s="65" t="s">
        <v>16</v>
      </c>
    </row>
    <row r="18" spans="1:11" ht="26.1" customHeight="1" x14ac:dyDescent="0.15">
      <c r="A18" s="65">
        <v>15</v>
      </c>
      <c r="B18" s="124" t="s">
        <v>43</v>
      </c>
      <c r="C18" s="124" t="s">
        <v>44</v>
      </c>
      <c r="D18" s="106">
        <v>84.7777777777778</v>
      </c>
      <c r="E18" s="106">
        <v>90.6666666666667</v>
      </c>
      <c r="F18" s="106">
        <f t="shared" si="0"/>
        <v>86.544444444444466</v>
      </c>
      <c r="G18" s="86">
        <v>367</v>
      </c>
      <c r="H18" s="106">
        <f t="shared" si="1"/>
        <v>78.657777777777795</v>
      </c>
      <c r="I18" s="65" t="s">
        <v>15</v>
      </c>
      <c r="J18" s="65" t="s">
        <v>421</v>
      </c>
      <c r="K18" s="65" t="s">
        <v>16</v>
      </c>
    </row>
    <row r="19" spans="1:11" ht="26.1" customHeight="1" x14ac:dyDescent="0.15">
      <c r="A19" s="65">
        <v>16</v>
      </c>
      <c r="B19" s="124" t="s">
        <v>45</v>
      </c>
      <c r="C19" s="124" t="s">
        <v>46</v>
      </c>
      <c r="D19" s="106">
        <v>87.5555555555556</v>
      </c>
      <c r="E19" s="106">
        <v>83.1666666666667</v>
      </c>
      <c r="F19" s="106">
        <f t="shared" si="0"/>
        <v>86.238888888888923</v>
      </c>
      <c r="G19" s="86">
        <v>360</v>
      </c>
      <c r="H19" s="106">
        <f t="shared" si="1"/>
        <v>77.695555555555558</v>
      </c>
      <c r="I19" s="65" t="s">
        <v>15</v>
      </c>
      <c r="J19" s="65" t="s">
        <v>421</v>
      </c>
      <c r="K19" s="65" t="s">
        <v>16</v>
      </c>
    </row>
    <row r="20" spans="1:11" ht="26.1" customHeight="1" x14ac:dyDescent="0.15">
      <c r="A20" s="65">
        <v>17</v>
      </c>
      <c r="B20" s="124" t="s">
        <v>47</v>
      </c>
      <c r="C20" s="124" t="s">
        <v>48</v>
      </c>
      <c r="D20" s="106">
        <v>76.4444444444444</v>
      </c>
      <c r="E20" s="106">
        <v>85.3333333333333</v>
      </c>
      <c r="F20" s="106">
        <f t="shared" si="0"/>
        <v>79.111111111111072</v>
      </c>
      <c r="G20" s="86">
        <v>382</v>
      </c>
      <c r="H20" s="106">
        <f t="shared" si="1"/>
        <v>77.484444444444435</v>
      </c>
      <c r="I20" s="65" t="s">
        <v>15</v>
      </c>
      <c r="J20" s="65" t="s">
        <v>421</v>
      </c>
      <c r="K20" s="65" t="s">
        <v>16</v>
      </c>
    </row>
    <row r="21" spans="1:11" ht="26.1" customHeight="1" x14ac:dyDescent="0.15">
      <c r="A21" s="65">
        <v>18</v>
      </c>
      <c r="B21" s="124" t="s">
        <v>49</v>
      </c>
      <c r="C21" s="124" t="s">
        <v>50</v>
      </c>
      <c r="D21" s="106">
        <v>89.1111111111111</v>
      </c>
      <c r="E21" s="106">
        <v>84.6666666666667</v>
      </c>
      <c r="F21" s="106">
        <f t="shared" si="0"/>
        <v>87.777777777777771</v>
      </c>
      <c r="G21" s="86">
        <v>350</v>
      </c>
      <c r="H21" s="106">
        <f t="shared" si="1"/>
        <v>77.111111111111114</v>
      </c>
      <c r="I21" s="65" t="s">
        <v>15</v>
      </c>
      <c r="J21" s="65" t="s">
        <v>421</v>
      </c>
      <c r="K21" s="65" t="s">
        <v>16</v>
      </c>
    </row>
    <row r="22" spans="1:11" ht="26.1" customHeight="1" x14ac:dyDescent="0.15">
      <c r="A22" s="65">
        <v>19</v>
      </c>
      <c r="B22" s="124" t="s">
        <v>51</v>
      </c>
      <c r="C22" s="124" t="s">
        <v>52</v>
      </c>
      <c r="D22" s="106">
        <v>85.6666666666667</v>
      </c>
      <c r="E22" s="106">
        <v>85.1666666666667</v>
      </c>
      <c r="F22" s="106">
        <f t="shared" si="0"/>
        <v>85.516666666666694</v>
      </c>
      <c r="G22" s="86">
        <v>356</v>
      </c>
      <c r="H22" s="106">
        <f t="shared" si="1"/>
        <v>76.926666666666677</v>
      </c>
      <c r="I22" s="65" t="s">
        <v>15</v>
      </c>
      <c r="J22" s="65" t="s">
        <v>421</v>
      </c>
      <c r="K22" s="65" t="s">
        <v>16</v>
      </c>
    </row>
    <row r="23" spans="1:11" ht="26.1" customHeight="1" x14ac:dyDescent="0.15">
      <c r="A23" s="65">
        <v>20</v>
      </c>
      <c r="B23" s="124" t="s">
        <v>53</v>
      </c>
      <c r="C23" s="124" t="s">
        <v>54</v>
      </c>
      <c r="D23" s="106">
        <v>84.1111111111111</v>
      </c>
      <c r="E23" s="106">
        <v>83.2</v>
      </c>
      <c r="F23" s="106">
        <f t="shared" si="0"/>
        <v>83.837777777777774</v>
      </c>
      <c r="G23" s="86">
        <v>360</v>
      </c>
      <c r="H23" s="106">
        <f t="shared" si="1"/>
        <v>76.735111111111109</v>
      </c>
      <c r="I23" s="65" t="s">
        <v>15</v>
      </c>
      <c r="J23" s="65" t="s">
        <v>421</v>
      </c>
      <c r="K23" s="65" t="s">
        <v>16</v>
      </c>
    </row>
    <row r="24" spans="1:11" ht="26.1" customHeight="1" x14ac:dyDescent="0.15">
      <c r="A24" s="65">
        <v>21</v>
      </c>
      <c r="B24" s="124" t="s">
        <v>55</v>
      </c>
      <c r="C24" s="124" t="s">
        <v>56</v>
      </c>
      <c r="D24" s="106">
        <v>81.5555555555556</v>
      </c>
      <c r="E24" s="106">
        <v>79.6666666666667</v>
      </c>
      <c r="F24" s="106">
        <f t="shared" si="0"/>
        <v>80.988888888888923</v>
      </c>
      <c r="G24" s="86">
        <v>369</v>
      </c>
      <c r="H24" s="106">
        <f t="shared" si="1"/>
        <v>76.675555555555562</v>
      </c>
      <c r="I24" s="65" t="s">
        <v>15</v>
      </c>
      <c r="J24" s="65" t="s">
        <v>421</v>
      </c>
      <c r="K24" s="65" t="s">
        <v>16</v>
      </c>
    </row>
    <row r="25" spans="1:11" ht="26.1" customHeight="1" x14ac:dyDescent="0.15">
      <c r="A25" s="65">
        <v>22</v>
      </c>
      <c r="B25" s="124" t="s">
        <v>57</v>
      </c>
      <c r="C25" s="124" t="s">
        <v>58</v>
      </c>
      <c r="D25" s="106">
        <v>79.6666666666667</v>
      </c>
      <c r="E25" s="106">
        <v>76.1666666666667</v>
      </c>
      <c r="F25" s="106">
        <f t="shared" si="0"/>
        <v>78.616666666666703</v>
      </c>
      <c r="G25" s="86">
        <v>376</v>
      </c>
      <c r="H25" s="106">
        <f t="shared" si="1"/>
        <v>76.566666666666677</v>
      </c>
      <c r="I25" s="65" t="s">
        <v>15</v>
      </c>
      <c r="J25" s="65" t="s">
        <v>421</v>
      </c>
      <c r="K25" s="65" t="s">
        <v>16</v>
      </c>
    </row>
    <row r="26" spans="1:11" ht="26.1" customHeight="1" x14ac:dyDescent="0.15">
      <c r="A26" s="65">
        <v>23</v>
      </c>
      <c r="B26" s="124" t="s">
        <v>59</v>
      </c>
      <c r="C26" s="124" t="s">
        <v>60</v>
      </c>
      <c r="D26" s="106">
        <v>78.7777777777778</v>
      </c>
      <c r="E26" s="106">
        <v>94</v>
      </c>
      <c r="F26" s="106">
        <f t="shared" si="0"/>
        <v>83.344444444444463</v>
      </c>
      <c r="G26" s="86">
        <v>359</v>
      </c>
      <c r="H26" s="106">
        <f t="shared" si="1"/>
        <v>76.417777777777786</v>
      </c>
      <c r="I26" s="65" t="s">
        <v>15</v>
      </c>
      <c r="J26" s="65" t="s">
        <v>421</v>
      </c>
      <c r="K26" s="65" t="s">
        <v>16</v>
      </c>
    </row>
    <row r="27" spans="1:11" ht="26.1" customHeight="1" x14ac:dyDescent="0.15">
      <c r="A27" s="65">
        <v>24</v>
      </c>
      <c r="B27" s="124" t="s">
        <v>61</v>
      </c>
      <c r="C27" s="124" t="s">
        <v>62</v>
      </c>
      <c r="D27" s="85">
        <v>83.2222222222222</v>
      </c>
      <c r="E27" s="106">
        <v>89.5</v>
      </c>
      <c r="F27" s="106">
        <f t="shared" si="0"/>
        <v>85.10555555555554</v>
      </c>
      <c r="G27" s="86">
        <v>353</v>
      </c>
      <c r="H27" s="106">
        <f t="shared" si="1"/>
        <v>76.402222222222207</v>
      </c>
      <c r="I27" s="65" t="s">
        <v>15</v>
      </c>
      <c r="J27" s="65" t="s">
        <v>421</v>
      </c>
      <c r="K27" s="65" t="s">
        <v>16</v>
      </c>
    </row>
    <row r="28" spans="1:11" ht="26.1" customHeight="1" x14ac:dyDescent="0.15">
      <c r="A28" s="65">
        <v>25</v>
      </c>
      <c r="B28" s="124" t="s">
        <v>63</v>
      </c>
      <c r="C28" s="124" t="s">
        <v>64</v>
      </c>
      <c r="D28" s="106">
        <v>79.5555555555556</v>
      </c>
      <c r="E28" s="106">
        <v>79.1666666666667</v>
      </c>
      <c r="F28" s="106">
        <f t="shared" si="0"/>
        <v>79.438888888888926</v>
      </c>
      <c r="G28" s="86">
        <v>370</v>
      </c>
      <c r="H28" s="106">
        <f t="shared" si="1"/>
        <v>76.175555555555576</v>
      </c>
      <c r="I28" s="65" t="s">
        <v>15</v>
      </c>
      <c r="J28" s="65" t="s">
        <v>421</v>
      </c>
      <c r="K28" s="65" t="s">
        <v>16</v>
      </c>
    </row>
    <row r="29" spans="1:11" ht="26.1" customHeight="1" x14ac:dyDescent="0.15">
      <c r="A29" s="65">
        <v>26</v>
      </c>
      <c r="B29" s="124" t="s">
        <v>65</v>
      </c>
      <c r="C29" s="124" t="s">
        <v>66</v>
      </c>
      <c r="D29" s="106">
        <v>82.4444444444444</v>
      </c>
      <c r="E29" s="106">
        <v>84.8333333333333</v>
      </c>
      <c r="F29" s="106">
        <f t="shared" si="0"/>
        <v>83.161111111111069</v>
      </c>
      <c r="G29" s="86">
        <v>357</v>
      </c>
      <c r="H29" s="106">
        <f t="shared" si="1"/>
        <v>76.104444444444425</v>
      </c>
      <c r="I29" s="65" t="s">
        <v>15</v>
      </c>
      <c r="J29" s="65" t="s">
        <v>421</v>
      </c>
      <c r="K29" s="65" t="s">
        <v>16</v>
      </c>
    </row>
    <row r="30" spans="1:11" ht="26.1" customHeight="1" x14ac:dyDescent="0.15">
      <c r="A30" s="65">
        <v>27</v>
      </c>
      <c r="B30" s="124" t="s">
        <v>67</v>
      </c>
      <c r="C30" s="124" t="s">
        <v>68</v>
      </c>
      <c r="D30" s="106">
        <v>83.5555555555556</v>
      </c>
      <c r="E30" s="106">
        <v>84.3333333333333</v>
      </c>
      <c r="F30" s="106">
        <f t="shared" si="0"/>
        <v>83.788888888888906</v>
      </c>
      <c r="G30" s="86">
        <v>354</v>
      </c>
      <c r="H30" s="106">
        <f t="shared" si="1"/>
        <v>75.995555555555569</v>
      </c>
      <c r="I30" s="65" t="s">
        <v>15</v>
      </c>
      <c r="J30" s="65" t="s">
        <v>421</v>
      </c>
      <c r="K30" s="65" t="s">
        <v>16</v>
      </c>
    </row>
    <row r="31" spans="1:11" ht="26.1" customHeight="1" x14ac:dyDescent="0.15">
      <c r="A31" s="65">
        <v>28</v>
      </c>
      <c r="B31" s="124" t="s">
        <v>69</v>
      </c>
      <c r="C31" s="124" t="s">
        <v>70</v>
      </c>
      <c r="D31" s="106">
        <v>85.3333333333333</v>
      </c>
      <c r="E31" s="106">
        <v>86.3333333333333</v>
      </c>
      <c r="F31" s="106">
        <f t="shared" si="0"/>
        <v>85.633333333333297</v>
      </c>
      <c r="G31" s="86">
        <v>346</v>
      </c>
      <c r="H31" s="106">
        <f t="shared" si="1"/>
        <v>75.773333333333326</v>
      </c>
      <c r="I31" s="65" t="s">
        <v>15</v>
      </c>
      <c r="J31" s="65" t="s">
        <v>421</v>
      </c>
      <c r="K31" s="65" t="s">
        <v>16</v>
      </c>
    </row>
    <row r="32" spans="1:11" ht="26.1" customHeight="1" x14ac:dyDescent="0.15">
      <c r="A32" s="65">
        <v>29</v>
      </c>
      <c r="B32" s="124" t="s">
        <v>71</v>
      </c>
      <c r="C32" s="124" t="s">
        <v>72</v>
      </c>
      <c r="D32" s="106">
        <v>86.8888888888889</v>
      </c>
      <c r="E32" s="106">
        <v>77.3333333333333</v>
      </c>
      <c r="F32" s="106">
        <f t="shared" si="0"/>
        <v>84.022222222222211</v>
      </c>
      <c r="G32" s="86">
        <v>348</v>
      </c>
      <c r="H32" s="106">
        <f t="shared" si="1"/>
        <v>75.368888888888875</v>
      </c>
      <c r="I32" s="65" t="s">
        <v>15</v>
      </c>
      <c r="J32" s="65" t="s">
        <v>421</v>
      </c>
      <c r="K32" s="65" t="s">
        <v>16</v>
      </c>
    </row>
    <row r="33" spans="1:11" ht="26.1" customHeight="1" x14ac:dyDescent="0.15">
      <c r="A33" s="65">
        <v>30</v>
      </c>
      <c r="B33" s="124" t="s">
        <v>73</v>
      </c>
      <c r="C33" s="124" t="s">
        <v>74</v>
      </c>
      <c r="D33" s="106">
        <v>79.2222222222222</v>
      </c>
      <c r="E33" s="106">
        <v>79.6666666666667</v>
      </c>
      <c r="F33" s="106">
        <f t="shared" si="0"/>
        <v>79.35555555555554</v>
      </c>
      <c r="G33" s="86">
        <v>358</v>
      </c>
      <c r="H33" s="106">
        <f t="shared" si="1"/>
        <v>74.702222222222218</v>
      </c>
      <c r="I33" s="65" t="s">
        <v>15</v>
      </c>
      <c r="J33" s="65" t="s">
        <v>421</v>
      </c>
      <c r="K33" s="65" t="s">
        <v>16</v>
      </c>
    </row>
    <row r="34" spans="1:11" ht="26.1" customHeight="1" x14ac:dyDescent="0.15">
      <c r="A34" s="125">
        <v>31</v>
      </c>
      <c r="B34" s="124" t="s">
        <v>75</v>
      </c>
      <c r="C34" s="124" t="s">
        <v>76</v>
      </c>
      <c r="D34" s="106">
        <v>73.2222222222222</v>
      </c>
      <c r="E34" s="106">
        <v>71.2</v>
      </c>
      <c r="F34" s="106">
        <f t="shared" si="0"/>
        <v>72.615555555555545</v>
      </c>
      <c r="G34" s="86">
        <v>380</v>
      </c>
      <c r="H34" s="106">
        <f t="shared" si="1"/>
        <v>74.646222222222221</v>
      </c>
      <c r="I34" s="65" t="s">
        <v>15</v>
      </c>
      <c r="J34" s="65" t="s">
        <v>421</v>
      </c>
      <c r="K34" s="65" t="s">
        <v>16</v>
      </c>
    </row>
    <row r="35" spans="1:11" ht="26.1" customHeight="1" x14ac:dyDescent="0.15">
      <c r="A35" s="65">
        <v>32</v>
      </c>
      <c r="B35" s="124" t="s">
        <v>77</v>
      </c>
      <c r="C35" s="124" t="s">
        <v>78</v>
      </c>
      <c r="D35" s="106">
        <v>75</v>
      </c>
      <c r="E35" s="106">
        <v>74.6666666666667</v>
      </c>
      <c r="F35" s="106">
        <f t="shared" si="0"/>
        <v>74.900000000000006</v>
      </c>
      <c r="G35" s="86">
        <v>366</v>
      </c>
      <c r="H35" s="106">
        <f t="shared" si="1"/>
        <v>73.88000000000001</v>
      </c>
      <c r="I35" s="65" t="s">
        <v>15</v>
      </c>
      <c r="J35" s="65" t="s">
        <v>421</v>
      </c>
      <c r="K35" s="65" t="s">
        <v>16</v>
      </c>
    </row>
    <row r="36" spans="1:11" ht="26.1" customHeight="1" x14ac:dyDescent="0.15">
      <c r="A36" s="65">
        <v>33</v>
      </c>
      <c r="B36" s="124" t="s">
        <v>79</v>
      </c>
      <c r="C36" s="124" t="s">
        <v>80</v>
      </c>
      <c r="D36" s="106">
        <v>83.6666666666667</v>
      </c>
      <c r="E36" s="106">
        <v>76.1666666666667</v>
      </c>
      <c r="F36" s="106">
        <f t="shared" si="0"/>
        <v>81.416666666666686</v>
      </c>
      <c r="G36" s="86">
        <v>341</v>
      </c>
      <c r="H36" s="106">
        <f t="shared" si="1"/>
        <v>73.486666666666679</v>
      </c>
      <c r="I36" s="65" t="s">
        <v>15</v>
      </c>
      <c r="J36" s="65" t="s">
        <v>421</v>
      </c>
      <c r="K36" s="65" t="s">
        <v>16</v>
      </c>
    </row>
    <row r="37" spans="1:11" ht="26.1" customHeight="1" x14ac:dyDescent="0.15">
      <c r="A37" s="65">
        <v>34</v>
      </c>
      <c r="B37" s="124" t="s">
        <v>81</v>
      </c>
      <c r="C37" s="124" t="s">
        <v>82</v>
      </c>
      <c r="D37" s="106">
        <v>84.1111111111111</v>
      </c>
      <c r="E37" s="106">
        <v>69.400000000000006</v>
      </c>
      <c r="F37" s="106">
        <f t="shared" si="0"/>
        <v>79.697777777777759</v>
      </c>
      <c r="G37" s="86">
        <v>346</v>
      </c>
      <c r="H37" s="106">
        <f t="shared" si="1"/>
        <v>73.399111111111111</v>
      </c>
      <c r="I37" s="65" t="s">
        <v>83</v>
      </c>
      <c r="J37" s="125"/>
      <c r="K37" s="65" t="s">
        <v>16</v>
      </c>
    </row>
    <row r="38" spans="1:11" ht="26.1" customHeight="1" x14ac:dyDescent="0.15">
      <c r="A38" s="125">
        <v>35</v>
      </c>
      <c r="B38" s="124" t="s">
        <v>84</v>
      </c>
      <c r="C38" s="124" t="s">
        <v>85</v>
      </c>
      <c r="D38" s="106">
        <v>84</v>
      </c>
      <c r="E38" s="106">
        <v>73.3333333333333</v>
      </c>
      <c r="F38" s="106">
        <f t="shared" si="0"/>
        <v>80.799999999999983</v>
      </c>
      <c r="G38" s="86">
        <v>339</v>
      </c>
      <c r="H38" s="106">
        <f t="shared" si="1"/>
        <v>73</v>
      </c>
      <c r="I38" s="65" t="s">
        <v>83</v>
      </c>
      <c r="J38" s="125"/>
      <c r="K38" s="65" t="s">
        <v>16</v>
      </c>
    </row>
    <row r="39" spans="1:11" ht="26.1" customHeight="1" x14ac:dyDescent="0.15">
      <c r="A39" s="65">
        <v>36</v>
      </c>
      <c r="B39" s="124" t="s">
        <v>86</v>
      </c>
      <c r="C39" s="124" t="s">
        <v>87</v>
      </c>
      <c r="D39" s="106">
        <v>80.3333333333333</v>
      </c>
      <c r="E39" s="106">
        <v>81.6666666666667</v>
      </c>
      <c r="F39" s="106">
        <f t="shared" si="0"/>
        <v>80.73333333333332</v>
      </c>
      <c r="G39" s="86">
        <v>335</v>
      </c>
      <c r="H39" s="106">
        <f t="shared" si="1"/>
        <v>72.493333333333325</v>
      </c>
      <c r="I39" s="65" t="s">
        <v>88</v>
      </c>
      <c r="J39" s="125"/>
      <c r="K39" s="65" t="s">
        <v>16</v>
      </c>
    </row>
    <row r="40" spans="1:11" ht="26.1" customHeight="1" x14ac:dyDescent="0.15">
      <c r="A40" s="65">
        <v>37</v>
      </c>
      <c r="B40" s="124" t="s">
        <v>89</v>
      </c>
      <c r="C40" s="124" t="s">
        <v>90</v>
      </c>
      <c r="D40" s="106">
        <v>80.5555555555556</v>
      </c>
      <c r="E40" s="106">
        <v>76.2</v>
      </c>
      <c r="F40" s="106">
        <f t="shared" si="0"/>
        <v>79.248888888888914</v>
      </c>
      <c r="G40" s="86">
        <v>338</v>
      </c>
      <c r="H40" s="106">
        <f t="shared" si="1"/>
        <v>72.259555555555565</v>
      </c>
      <c r="I40" s="65" t="s">
        <v>88</v>
      </c>
      <c r="J40" s="125"/>
      <c r="K40" s="65" t="s">
        <v>16</v>
      </c>
    </row>
    <row r="41" spans="1:11" ht="26.1" customHeight="1" x14ac:dyDescent="0.15">
      <c r="A41" s="125">
        <v>38</v>
      </c>
      <c r="B41" s="124" t="s">
        <v>91</v>
      </c>
      <c r="C41" s="126" t="s">
        <v>92</v>
      </c>
      <c r="D41" s="106">
        <v>76.2222222222222</v>
      </c>
      <c r="E41" s="106">
        <v>70.8333333333333</v>
      </c>
      <c r="F41" s="106">
        <f t="shared" si="0"/>
        <v>74.605555555555526</v>
      </c>
      <c r="G41" s="86">
        <v>353</v>
      </c>
      <c r="H41" s="106">
        <f t="shared" si="1"/>
        <v>72.202222222222204</v>
      </c>
      <c r="I41" s="65" t="s">
        <v>88</v>
      </c>
      <c r="J41" s="125"/>
      <c r="K41" s="65" t="s">
        <v>16</v>
      </c>
    </row>
    <row r="42" spans="1:11" ht="26.1" customHeight="1" x14ac:dyDescent="0.15">
      <c r="A42" s="125">
        <v>39</v>
      </c>
      <c r="B42" s="124" t="s">
        <v>93</v>
      </c>
      <c r="C42" s="124" t="s">
        <v>94</v>
      </c>
      <c r="D42" s="106">
        <v>78.1111111111111</v>
      </c>
      <c r="E42" s="106">
        <v>83</v>
      </c>
      <c r="F42" s="106">
        <f t="shared" si="0"/>
        <v>79.577777777777769</v>
      </c>
      <c r="G42" s="86">
        <v>336</v>
      </c>
      <c r="H42" s="106">
        <f t="shared" si="1"/>
        <v>72.151111111111106</v>
      </c>
      <c r="I42" s="65" t="s">
        <v>88</v>
      </c>
      <c r="J42" s="125"/>
      <c r="K42" s="65" t="s">
        <v>16</v>
      </c>
    </row>
    <row r="43" spans="1:11" ht="26.1" customHeight="1" x14ac:dyDescent="0.15">
      <c r="A43" s="125">
        <v>40</v>
      </c>
      <c r="B43" s="124" t="s">
        <v>95</v>
      </c>
      <c r="C43" s="124" t="s">
        <v>96</v>
      </c>
      <c r="D43" s="106">
        <v>76.1111111111111</v>
      </c>
      <c r="E43" s="106">
        <v>70.6666666666667</v>
      </c>
      <c r="F43" s="106">
        <f t="shared" si="0"/>
        <v>74.477777777777774</v>
      </c>
      <c r="G43" s="86">
        <v>351</v>
      </c>
      <c r="H43" s="106">
        <f t="shared" si="1"/>
        <v>71.911111111111111</v>
      </c>
      <c r="I43" s="65" t="s">
        <v>88</v>
      </c>
      <c r="J43" s="125"/>
      <c r="K43" s="65" t="s">
        <v>16</v>
      </c>
    </row>
    <row r="44" spans="1:11" ht="26.1" customHeight="1" x14ac:dyDescent="0.15">
      <c r="A44" s="125">
        <v>41</v>
      </c>
      <c r="B44" s="124" t="s">
        <v>97</v>
      </c>
      <c r="C44" s="124" t="s">
        <v>98</v>
      </c>
      <c r="D44" s="106">
        <v>79.6666666666667</v>
      </c>
      <c r="E44" s="106">
        <v>79.5</v>
      </c>
      <c r="F44" s="106">
        <f t="shared" si="0"/>
        <v>79.616666666666688</v>
      </c>
      <c r="G44" s="86">
        <v>332</v>
      </c>
      <c r="H44" s="106">
        <f t="shared" si="1"/>
        <v>71.686666666666682</v>
      </c>
      <c r="I44" s="65" t="s">
        <v>88</v>
      </c>
      <c r="J44" s="125"/>
      <c r="K44" s="65" t="s">
        <v>16</v>
      </c>
    </row>
    <row r="45" spans="1:11" ht="26.1" customHeight="1" x14ac:dyDescent="0.15">
      <c r="A45" s="125">
        <v>42</v>
      </c>
      <c r="B45" s="124" t="s">
        <v>99</v>
      </c>
      <c r="C45" s="124" t="s">
        <v>100</v>
      </c>
      <c r="D45" s="106">
        <v>78</v>
      </c>
      <c r="E45" s="106">
        <v>78</v>
      </c>
      <c r="F45" s="106">
        <f t="shared" si="0"/>
        <v>78</v>
      </c>
      <c r="G45" s="86">
        <v>333</v>
      </c>
      <c r="H45" s="106">
        <f t="shared" si="1"/>
        <v>71.16</v>
      </c>
      <c r="I45" s="65" t="s">
        <v>88</v>
      </c>
      <c r="J45" s="125"/>
      <c r="K45" s="65" t="s">
        <v>16</v>
      </c>
    </row>
    <row r="46" spans="1:11" ht="26.1" customHeight="1" x14ac:dyDescent="0.15">
      <c r="A46" s="125">
        <v>43</v>
      </c>
      <c r="B46" s="124" t="s">
        <v>101</v>
      </c>
      <c r="C46" s="124" t="s">
        <v>102</v>
      </c>
      <c r="D46" s="106">
        <v>77.5555555555556</v>
      </c>
      <c r="E46" s="106">
        <v>82.1666666666667</v>
      </c>
      <c r="F46" s="106">
        <f t="shared" si="0"/>
        <v>78.938888888888926</v>
      </c>
      <c r="G46" s="86">
        <v>329</v>
      </c>
      <c r="H46" s="106">
        <f t="shared" si="1"/>
        <v>71.055555555555571</v>
      </c>
      <c r="I46" s="65" t="s">
        <v>88</v>
      </c>
      <c r="J46" s="125"/>
      <c r="K46" s="65" t="s">
        <v>16</v>
      </c>
    </row>
    <row r="47" spans="1:11" ht="26.1" customHeight="1" x14ac:dyDescent="0.15">
      <c r="A47" s="125">
        <v>44</v>
      </c>
      <c r="B47" s="124" t="s">
        <v>103</v>
      </c>
      <c r="C47" s="124" t="s">
        <v>104</v>
      </c>
      <c r="D47" s="106">
        <v>76.8888888888889</v>
      </c>
      <c r="E47" s="106">
        <v>76</v>
      </c>
      <c r="F47" s="106">
        <f t="shared" si="0"/>
        <v>76.622222222222234</v>
      </c>
      <c r="G47" s="86">
        <v>330</v>
      </c>
      <c r="H47" s="106">
        <f t="shared" si="1"/>
        <v>70.248888888888899</v>
      </c>
      <c r="I47" s="65" t="s">
        <v>88</v>
      </c>
      <c r="J47" s="125"/>
      <c r="K47" s="65" t="s">
        <v>16</v>
      </c>
    </row>
    <row r="48" spans="1:11" ht="26.1" customHeight="1" x14ac:dyDescent="0.15">
      <c r="A48" s="125">
        <v>45</v>
      </c>
      <c r="B48" s="124" t="s">
        <v>105</v>
      </c>
      <c r="C48" s="124" t="s">
        <v>106</v>
      </c>
      <c r="D48" s="106">
        <v>73.8888888888889</v>
      </c>
      <c r="E48" s="106">
        <v>76</v>
      </c>
      <c r="F48" s="106">
        <f t="shared" si="0"/>
        <v>74.522222222222226</v>
      </c>
      <c r="G48" s="86">
        <v>333</v>
      </c>
      <c r="H48" s="106">
        <f t="shared" si="1"/>
        <v>69.768888888888881</v>
      </c>
      <c r="I48" s="65" t="s">
        <v>88</v>
      </c>
      <c r="J48" s="125"/>
      <c r="K48" s="65" t="s">
        <v>16</v>
      </c>
    </row>
    <row r="49" spans="1:11" ht="26.1" customHeight="1" x14ac:dyDescent="0.15">
      <c r="A49" s="125">
        <v>46</v>
      </c>
      <c r="B49" s="124" t="s">
        <v>107</v>
      </c>
      <c r="C49" s="124" t="s">
        <v>108</v>
      </c>
      <c r="D49" s="106">
        <v>72.2222222222222</v>
      </c>
      <c r="E49" s="106">
        <v>76.2</v>
      </c>
      <c r="F49" s="106">
        <f t="shared" si="0"/>
        <v>73.415555555555528</v>
      </c>
      <c r="G49" s="86">
        <v>334</v>
      </c>
      <c r="H49" s="106">
        <f t="shared" si="1"/>
        <v>69.446222222222218</v>
      </c>
      <c r="I49" s="65" t="s">
        <v>88</v>
      </c>
      <c r="J49" s="125"/>
      <c r="K49" s="65" t="s">
        <v>16</v>
      </c>
    </row>
  </sheetData>
  <mergeCells count="2">
    <mergeCell ref="A1:K1"/>
    <mergeCell ref="A2:F2"/>
  </mergeCells>
  <phoneticPr fontId="12" type="noConversion"/>
  <conditionalFormatting sqref="F10">
    <cfRule type="duplicateValues" dxfId="13" priority="1"/>
  </conditionalFormatting>
  <conditionalFormatting sqref="B4:C49">
    <cfRule type="duplicateValues" dxfId="12" priority="2"/>
  </conditionalFormatting>
  <pageMargins left="0.75" right="0.75" top="1" bottom="1" header="0.5" footer="0.5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4"/>
  <sheetViews>
    <sheetView zoomScale="115" zoomScaleNormal="115" workbookViewId="0">
      <selection activeCell="I20" sqref="A20:I20"/>
    </sheetView>
  </sheetViews>
  <sheetFormatPr defaultColWidth="9" defaultRowHeight="13.5" x14ac:dyDescent="0.15"/>
  <cols>
    <col min="2" max="2" width="17.125" customWidth="1"/>
    <col min="11" max="11" width="11.5" customWidth="1"/>
  </cols>
  <sheetData>
    <row r="1" spans="1:11" ht="27.95" customHeight="1" x14ac:dyDescent="0.15">
      <c r="A1" s="170" t="s">
        <v>650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33" customHeight="1" x14ac:dyDescent="0.25">
      <c r="A2" s="168" t="s">
        <v>651</v>
      </c>
      <c r="B2" s="169"/>
      <c r="C2" s="169"/>
      <c r="D2" s="169"/>
      <c r="E2" s="169"/>
      <c r="F2" s="169"/>
      <c r="G2" s="28"/>
      <c r="H2" s="29"/>
      <c r="I2" s="30"/>
      <c r="J2" s="30"/>
      <c r="K2" s="30"/>
    </row>
    <row r="3" spans="1:11" ht="31.5" x14ac:dyDescent="0.15">
      <c r="A3" s="31" t="s">
        <v>2</v>
      </c>
      <c r="B3" s="31" t="s">
        <v>3</v>
      </c>
      <c r="C3" s="32" t="s">
        <v>4</v>
      </c>
      <c r="D3" s="33" t="s">
        <v>5</v>
      </c>
      <c r="E3" s="33" t="s">
        <v>6</v>
      </c>
      <c r="F3" s="33" t="s">
        <v>7</v>
      </c>
      <c r="G3" s="34" t="s">
        <v>8</v>
      </c>
      <c r="H3" s="33" t="s">
        <v>9</v>
      </c>
      <c r="I3" s="33" t="s">
        <v>10</v>
      </c>
      <c r="J3" s="8" t="s">
        <v>11</v>
      </c>
      <c r="K3" s="8" t="s">
        <v>595</v>
      </c>
    </row>
    <row r="4" spans="1:11" ht="26.1" customHeight="1" x14ac:dyDescent="0.15">
      <c r="A4" s="35">
        <v>1</v>
      </c>
      <c r="B4" s="36" t="s">
        <v>652</v>
      </c>
      <c r="C4" s="37" t="s">
        <v>653</v>
      </c>
      <c r="D4" s="38">
        <v>90.4</v>
      </c>
      <c r="E4" s="38">
        <v>81.400000000000006</v>
      </c>
      <c r="F4" s="39">
        <v>87.7</v>
      </c>
      <c r="G4" s="10">
        <v>335</v>
      </c>
      <c r="H4" s="40">
        <v>75.28</v>
      </c>
      <c r="I4" s="13" t="s">
        <v>15</v>
      </c>
      <c r="J4" s="13" t="s">
        <v>654</v>
      </c>
      <c r="K4" s="13" t="s">
        <v>16</v>
      </c>
    </row>
    <row r="5" spans="1:11" ht="26.1" customHeight="1" x14ac:dyDescent="0.15">
      <c r="A5" s="41">
        <v>2</v>
      </c>
      <c r="B5" s="36" t="s">
        <v>655</v>
      </c>
      <c r="C5" s="37" t="s">
        <v>656</v>
      </c>
      <c r="D5" s="42">
        <v>90.4</v>
      </c>
      <c r="E5" s="42">
        <v>84.2</v>
      </c>
      <c r="F5" s="42">
        <v>88.54</v>
      </c>
      <c r="G5" s="10">
        <v>331</v>
      </c>
      <c r="H5" s="12">
        <v>75.135999999999996</v>
      </c>
      <c r="I5" s="13" t="s">
        <v>15</v>
      </c>
      <c r="J5" s="13" t="s">
        <v>654</v>
      </c>
      <c r="K5" s="13" t="s">
        <v>16</v>
      </c>
    </row>
    <row r="6" spans="1:11" ht="26.1" customHeight="1" x14ac:dyDescent="0.15">
      <c r="A6" s="35">
        <v>3</v>
      </c>
      <c r="B6" s="36" t="s">
        <v>657</v>
      </c>
      <c r="C6" s="37" t="s">
        <v>658</v>
      </c>
      <c r="D6" s="42">
        <v>82.2</v>
      </c>
      <c r="E6" s="42">
        <v>75.8</v>
      </c>
      <c r="F6" s="42">
        <v>80.28</v>
      </c>
      <c r="G6" s="10">
        <v>349</v>
      </c>
      <c r="H6" s="12">
        <v>73.992000000000004</v>
      </c>
      <c r="I6" s="13" t="s">
        <v>15</v>
      </c>
      <c r="J6" s="13" t="s">
        <v>654</v>
      </c>
      <c r="K6" s="13" t="s">
        <v>16</v>
      </c>
    </row>
    <row r="7" spans="1:11" ht="26.1" customHeight="1" x14ac:dyDescent="0.15">
      <c r="A7" s="41">
        <v>4</v>
      </c>
      <c r="B7" s="36" t="s">
        <v>659</v>
      </c>
      <c r="C7" s="37" t="s">
        <v>660</v>
      </c>
      <c r="D7" s="42">
        <v>75</v>
      </c>
      <c r="E7" s="42">
        <v>72.599999999999994</v>
      </c>
      <c r="F7" s="42">
        <v>74.28</v>
      </c>
      <c r="G7" s="10">
        <v>366</v>
      </c>
      <c r="H7" s="12">
        <v>73.632000000000005</v>
      </c>
      <c r="I7" s="13" t="s">
        <v>15</v>
      </c>
      <c r="J7" s="13" t="s">
        <v>654</v>
      </c>
      <c r="K7" s="13" t="s">
        <v>16</v>
      </c>
    </row>
    <row r="8" spans="1:11" ht="26.1" customHeight="1" x14ac:dyDescent="0.15">
      <c r="A8" s="35">
        <v>5</v>
      </c>
      <c r="B8" s="36" t="s">
        <v>661</v>
      </c>
      <c r="C8" s="37" t="s">
        <v>662</v>
      </c>
      <c r="D8" s="42">
        <v>79.8</v>
      </c>
      <c r="E8" s="42">
        <v>86</v>
      </c>
      <c r="F8" s="42">
        <v>81.66</v>
      </c>
      <c r="G8" s="10">
        <v>338</v>
      </c>
      <c r="H8" s="12">
        <v>73.224000000000004</v>
      </c>
      <c r="I8" s="13" t="s">
        <v>15</v>
      </c>
      <c r="J8" s="13" t="s">
        <v>654</v>
      </c>
      <c r="K8" s="13" t="s">
        <v>16</v>
      </c>
    </row>
    <row r="9" spans="1:11" ht="26.1" customHeight="1" x14ac:dyDescent="0.15">
      <c r="A9" s="41">
        <v>6</v>
      </c>
      <c r="B9" s="36" t="s">
        <v>663</v>
      </c>
      <c r="C9" s="37" t="s">
        <v>664</v>
      </c>
      <c r="D9" s="42">
        <v>70.400000000000006</v>
      </c>
      <c r="E9" s="42">
        <v>73.400000000000006</v>
      </c>
      <c r="F9" s="42">
        <v>71.3</v>
      </c>
      <c r="G9" s="10">
        <v>370</v>
      </c>
      <c r="H9" s="12">
        <v>72.92</v>
      </c>
      <c r="I9" s="13" t="s">
        <v>15</v>
      </c>
      <c r="J9" s="13" t="s">
        <v>654</v>
      </c>
      <c r="K9" s="13" t="s">
        <v>16</v>
      </c>
    </row>
    <row r="10" spans="1:11" ht="26.1" customHeight="1" x14ac:dyDescent="0.15">
      <c r="A10" s="35">
        <v>7</v>
      </c>
      <c r="B10" s="36" t="s">
        <v>665</v>
      </c>
      <c r="C10" s="37" t="s">
        <v>666</v>
      </c>
      <c r="D10" s="43">
        <v>80.599999999999994</v>
      </c>
      <c r="E10" s="43">
        <v>77.599999999999994</v>
      </c>
      <c r="F10" s="42">
        <v>79.7</v>
      </c>
      <c r="G10" s="10">
        <v>339</v>
      </c>
      <c r="H10" s="12">
        <v>72.56</v>
      </c>
      <c r="I10" s="13" t="s">
        <v>15</v>
      </c>
      <c r="J10" s="13" t="s">
        <v>654</v>
      </c>
      <c r="K10" s="13" t="s">
        <v>16</v>
      </c>
    </row>
    <row r="11" spans="1:11" ht="26.1" customHeight="1" x14ac:dyDescent="0.15">
      <c r="A11" s="41">
        <v>8</v>
      </c>
      <c r="B11" s="36" t="s">
        <v>667</v>
      </c>
      <c r="C11" s="37" t="s">
        <v>668</v>
      </c>
      <c r="D11" s="43">
        <v>77.8</v>
      </c>
      <c r="E11" s="43">
        <v>79.8</v>
      </c>
      <c r="F11" s="42">
        <v>78.400000000000006</v>
      </c>
      <c r="G11" s="10">
        <v>339</v>
      </c>
      <c r="H11" s="12">
        <v>72.040000000000006</v>
      </c>
      <c r="I11" s="13" t="s">
        <v>15</v>
      </c>
      <c r="J11" s="13" t="s">
        <v>654</v>
      </c>
      <c r="K11" s="13" t="s">
        <v>16</v>
      </c>
    </row>
    <row r="12" spans="1:11" ht="26.1" customHeight="1" x14ac:dyDescent="0.15">
      <c r="A12" s="35">
        <v>9</v>
      </c>
      <c r="B12" s="36" t="s">
        <v>669</v>
      </c>
      <c r="C12" s="37" t="s">
        <v>670</v>
      </c>
      <c r="D12" s="43">
        <v>82</v>
      </c>
      <c r="E12" s="43">
        <v>87.6</v>
      </c>
      <c r="F12" s="42">
        <v>83.68</v>
      </c>
      <c r="G12" s="10">
        <v>319</v>
      </c>
      <c r="H12" s="12">
        <v>71.751999999999995</v>
      </c>
      <c r="I12" s="13" t="s">
        <v>15</v>
      </c>
      <c r="J12" s="13" t="s">
        <v>654</v>
      </c>
      <c r="K12" s="13" t="s">
        <v>16</v>
      </c>
    </row>
    <row r="13" spans="1:11" ht="26.1" customHeight="1" x14ac:dyDescent="0.15">
      <c r="A13" s="41">
        <v>10</v>
      </c>
      <c r="B13" s="36" t="s">
        <v>671</v>
      </c>
      <c r="C13" s="37" t="s">
        <v>672</v>
      </c>
      <c r="D13" s="43">
        <v>74</v>
      </c>
      <c r="E13" s="43">
        <v>70.2</v>
      </c>
      <c r="F13" s="42">
        <v>72.86</v>
      </c>
      <c r="G13" s="10">
        <v>352</v>
      </c>
      <c r="H13" s="12">
        <v>71.384</v>
      </c>
      <c r="I13" s="13" t="s">
        <v>15</v>
      </c>
      <c r="J13" s="13" t="s">
        <v>654</v>
      </c>
      <c r="K13" s="13" t="s">
        <v>16</v>
      </c>
    </row>
    <row r="14" spans="1:11" ht="26.1" customHeight="1" x14ac:dyDescent="0.15">
      <c r="A14" s="35">
        <v>11</v>
      </c>
      <c r="B14" s="36" t="s">
        <v>673</v>
      </c>
      <c r="C14" s="37" t="s">
        <v>674</v>
      </c>
      <c r="D14" s="43">
        <v>89.8</v>
      </c>
      <c r="E14" s="43">
        <v>83.4</v>
      </c>
      <c r="F14" s="42">
        <v>87.88</v>
      </c>
      <c r="G14" s="10">
        <v>299</v>
      </c>
      <c r="H14" s="12">
        <v>71.031999999999996</v>
      </c>
      <c r="I14" s="13" t="s">
        <v>15</v>
      </c>
      <c r="J14" s="13" t="s">
        <v>654</v>
      </c>
      <c r="K14" s="13" t="s">
        <v>16</v>
      </c>
    </row>
    <row r="15" spans="1:11" ht="26.1" customHeight="1" x14ac:dyDescent="0.15">
      <c r="A15" s="41">
        <v>12</v>
      </c>
      <c r="B15" s="36" t="s">
        <v>675</v>
      </c>
      <c r="C15" s="37" t="s">
        <v>676</v>
      </c>
      <c r="D15" s="44">
        <v>76.599999999999994</v>
      </c>
      <c r="E15" s="44">
        <v>79.400000000000006</v>
      </c>
      <c r="F15" s="44">
        <v>77.44</v>
      </c>
      <c r="G15" s="10">
        <v>331</v>
      </c>
      <c r="H15" s="12">
        <v>70.695999999999998</v>
      </c>
      <c r="I15" s="13" t="s">
        <v>15</v>
      </c>
      <c r="J15" s="13" t="s">
        <v>654</v>
      </c>
      <c r="K15" s="13" t="s">
        <v>16</v>
      </c>
    </row>
    <row r="16" spans="1:11" ht="26.1" customHeight="1" x14ac:dyDescent="0.15">
      <c r="A16" s="9">
        <v>13</v>
      </c>
      <c r="B16" s="36" t="s">
        <v>677</v>
      </c>
      <c r="C16" s="37" t="s">
        <v>678</v>
      </c>
      <c r="D16" s="46">
        <v>82.6</v>
      </c>
      <c r="E16" s="46">
        <v>72.400000000000006</v>
      </c>
      <c r="F16" s="46">
        <v>79.540000000000006</v>
      </c>
      <c r="G16" s="10">
        <v>323</v>
      </c>
      <c r="H16" s="12">
        <v>70.575999999999993</v>
      </c>
      <c r="I16" s="13" t="s">
        <v>15</v>
      </c>
      <c r="J16" s="13" t="s">
        <v>654</v>
      </c>
      <c r="K16" s="13" t="s">
        <v>16</v>
      </c>
    </row>
    <row r="17" spans="1:11" ht="26.1" customHeight="1" x14ac:dyDescent="0.15">
      <c r="A17" s="41">
        <v>14</v>
      </c>
      <c r="B17" s="36" t="s">
        <v>679</v>
      </c>
      <c r="C17" s="37" t="s">
        <v>680</v>
      </c>
      <c r="D17" s="46">
        <v>76</v>
      </c>
      <c r="E17" s="46">
        <v>76.400000000000006</v>
      </c>
      <c r="F17" s="46">
        <v>76.12</v>
      </c>
      <c r="G17" s="10">
        <v>329</v>
      </c>
      <c r="H17" s="12">
        <v>69.927999999999997</v>
      </c>
      <c r="I17" s="13" t="s">
        <v>15</v>
      </c>
      <c r="J17" s="13" t="s">
        <v>654</v>
      </c>
      <c r="K17" s="13" t="s">
        <v>16</v>
      </c>
    </row>
    <row r="18" spans="1:11" ht="26.1" customHeight="1" x14ac:dyDescent="0.15">
      <c r="A18" s="35">
        <v>15</v>
      </c>
      <c r="B18" s="36" t="s">
        <v>681</v>
      </c>
      <c r="C18" s="37" t="s">
        <v>682</v>
      </c>
      <c r="D18" s="46">
        <v>76</v>
      </c>
      <c r="E18" s="46">
        <v>74.599999999999994</v>
      </c>
      <c r="F18" s="46">
        <v>75.58</v>
      </c>
      <c r="G18" s="10">
        <v>329</v>
      </c>
      <c r="H18" s="12">
        <v>69.712000000000003</v>
      </c>
      <c r="I18" s="13" t="s">
        <v>15</v>
      </c>
      <c r="J18" s="13" t="s">
        <v>654</v>
      </c>
      <c r="K18" s="13" t="s">
        <v>16</v>
      </c>
    </row>
    <row r="19" spans="1:11" ht="26.1" customHeight="1" x14ac:dyDescent="0.15">
      <c r="A19" s="41">
        <v>16</v>
      </c>
      <c r="B19" s="36" t="s">
        <v>683</v>
      </c>
      <c r="C19" s="37" t="s">
        <v>684</v>
      </c>
      <c r="D19" s="46">
        <v>84</v>
      </c>
      <c r="E19" s="46">
        <v>79</v>
      </c>
      <c r="F19" s="46">
        <v>82.5</v>
      </c>
      <c r="G19" s="10">
        <v>301</v>
      </c>
      <c r="H19" s="12">
        <v>69.12</v>
      </c>
      <c r="I19" s="13" t="s">
        <v>83</v>
      </c>
      <c r="J19" s="47"/>
      <c r="K19" s="47"/>
    </row>
    <row r="20" spans="1:11" ht="26.1" customHeight="1" x14ac:dyDescent="0.15">
      <c r="A20" s="9">
        <v>17</v>
      </c>
      <c r="B20" s="36" t="s">
        <v>685</v>
      </c>
      <c r="C20" s="37" t="s">
        <v>643</v>
      </c>
      <c r="D20" s="46">
        <v>76.2</v>
      </c>
      <c r="E20" s="46">
        <v>60</v>
      </c>
      <c r="F20" s="46">
        <v>71.34</v>
      </c>
      <c r="G20" s="10">
        <v>338</v>
      </c>
      <c r="H20" s="12">
        <v>69.096000000000004</v>
      </c>
      <c r="I20" s="13" t="s">
        <v>88</v>
      </c>
      <c r="J20" s="47"/>
      <c r="K20" s="47"/>
    </row>
    <row r="21" spans="1:11" ht="26.1" customHeight="1" x14ac:dyDescent="0.15">
      <c r="A21" s="41">
        <v>18</v>
      </c>
      <c r="B21" s="36" t="s">
        <v>686</v>
      </c>
      <c r="C21" s="37" t="s">
        <v>687</v>
      </c>
      <c r="D21" s="46">
        <v>75.599999999999994</v>
      </c>
      <c r="E21" s="46">
        <v>68.400000000000006</v>
      </c>
      <c r="F21" s="46">
        <v>73.44</v>
      </c>
      <c r="G21" s="10">
        <v>331</v>
      </c>
      <c r="H21" s="12">
        <v>69.096000000000004</v>
      </c>
      <c r="I21" s="13" t="s">
        <v>88</v>
      </c>
      <c r="J21" s="45"/>
      <c r="K21" s="45"/>
    </row>
    <row r="22" spans="1:11" ht="26.1" customHeight="1" x14ac:dyDescent="0.15">
      <c r="A22" s="41">
        <v>19</v>
      </c>
      <c r="B22" s="36" t="s">
        <v>688</v>
      </c>
      <c r="C22" s="37" t="s">
        <v>689</v>
      </c>
      <c r="D22" s="48">
        <v>77.400000000000006</v>
      </c>
      <c r="E22" s="48">
        <v>45</v>
      </c>
      <c r="F22" s="48">
        <v>67.680000000000007</v>
      </c>
      <c r="G22" s="10">
        <v>348</v>
      </c>
      <c r="H22" s="48">
        <v>68.831999999999994</v>
      </c>
      <c r="I22" s="13" t="s">
        <v>88</v>
      </c>
      <c r="J22" s="49"/>
      <c r="K22" s="49"/>
    </row>
    <row r="23" spans="1:11" ht="26.1" customHeight="1" x14ac:dyDescent="0.15">
      <c r="A23" s="9">
        <v>20</v>
      </c>
      <c r="B23" s="36" t="s">
        <v>690</v>
      </c>
      <c r="C23" s="37" t="s">
        <v>731</v>
      </c>
      <c r="D23" s="48">
        <v>83.2</v>
      </c>
      <c r="E23" s="48">
        <v>64.599999999999994</v>
      </c>
      <c r="F23" s="48">
        <v>77.62</v>
      </c>
      <c r="G23" s="10">
        <v>291</v>
      </c>
      <c r="H23" s="48">
        <v>65.968000000000004</v>
      </c>
      <c r="I23" s="13" t="s">
        <v>88</v>
      </c>
      <c r="J23" s="49"/>
      <c r="K23" s="49"/>
    </row>
    <row r="24" spans="1:11" ht="26.1" customHeight="1" x14ac:dyDescent="0.15">
      <c r="A24" s="41">
        <v>21</v>
      </c>
      <c r="B24" s="36" t="s">
        <v>691</v>
      </c>
      <c r="C24" s="37" t="s">
        <v>692</v>
      </c>
      <c r="D24" s="48">
        <v>79.2</v>
      </c>
      <c r="E24" s="48">
        <v>71</v>
      </c>
      <c r="F24" s="48">
        <v>76.739999999999995</v>
      </c>
      <c r="G24" s="10">
        <v>289</v>
      </c>
      <c r="H24" s="48">
        <v>65.376000000000005</v>
      </c>
      <c r="I24" s="13" t="s">
        <v>88</v>
      </c>
      <c r="J24" s="49"/>
      <c r="K24" s="49"/>
    </row>
  </sheetData>
  <mergeCells count="2">
    <mergeCell ref="A1:K1"/>
    <mergeCell ref="A2:F2"/>
  </mergeCells>
  <phoneticPr fontId="12" type="noConversion"/>
  <conditionalFormatting sqref="C24">
    <cfRule type="duplicateValues" dxfId="3" priority="1"/>
  </conditionalFormatting>
  <conditionalFormatting sqref="C4:C23">
    <cfRule type="duplicateValues" dxfId="2" priority="2"/>
  </conditionalFormatting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workbookViewId="0">
      <selection activeCell="H12" sqref="H12"/>
    </sheetView>
  </sheetViews>
  <sheetFormatPr defaultColWidth="9" defaultRowHeight="13.5" x14ac:dyDescent="0.15"/>
  <cols>
    <col min="2" max="2" width="17.125" customWidth="1"/>
    <col min="9" max="9" width="12.375" customWidth="1"/>
    <col min="10" max="10" width="10.75" customWidth="1"/>
    <col min="11" max="11" width="9.375" customWidth="1"/>
  </cols>
  <sheetData>
    <row r="1" spans="1:11" ht="24" customHeight="1" x14ac:dyDescent="0.15">
      <c r="A1" s="167" t="s">
        <v>593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45.75" x14ac:dyDescent="0.15">
      <c r="A2" s="3" t="s">
        <v>2</v>
      </c>
      <c r="B2" s="3" t="s">
        <v>3</v>
      </c>
      <c r="C2" s="4" t="s">
        <v>4</v>
      </c>
      <c r="D2" s="5" t="s">
        <v>5</v>
      </c>
      <c r="E2" s="5" t="s">
        <v>6</v>
      </c>
      <c r="F2" s="5" t="s">
        <v>7</v>
      </c>
      <c r="G2" s="6" t="s">
        <v>8</v>
      </c>
      <c r="H2" s="7" t="s">
        <v>9</v>
      </c>
      <c r="I2" s="7" t="s">
        <v>10</v>
      </c>
      <c r="J2" s="8" t="s">
        <v>11</v>
      </c>
      <c r="K2" s="8" t="s">
        <v>595</v>
      </c>
    </row>
    <row r="3" spans="1:11" s="23" customFormat="1" ht="21.95" customHeight="1" x14ac:dyDescent="0.15">
      <c r="A3" s="24">
        <v>1</v>
      </c>
      <c r="B3" s="10" t="s">
        <v>693</v>
      </c>
      <c r="C3" s="11" t="s">
        <v>694</v>
      </c>
      <c r="D3" s="10">
        <v>84.4</v>
      </c>
      <c r="E3" s="10">
        <v>74</v>
      </c>
      <c r="F3" s="25">
        <v>81.28</v>
      </c>
      <c r="G3" s="10">
        <v>320</v>
      </c>
      <c r="H3" s="26">
        <v>70.912000000000006</v>
      </c>
      <c r="I3" s="27" t="s">
        <v>15</v>
      </c>
      <c r="J3" s="27" t="s">
        <v>654</v>
      </c>
      <c r="K3" s="27" t="s">
        <v>695</v>
      </c>
    </row>
  </sheetData>
  <mergeCells count="1">
    <mergeCell ref="A1:K1"/>
  </mergeCells>
  <phoneticPr fontId="12" type="noConversion"/>
  <conditionalFormatting sqref="C3">
    <cfRule type="duplicateValues" dxfId="1" priority="1"/>
  </conditionalFormatting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6"/>
  <sheetViews>
    <sheetView workbookViewId="0">
      <selection activeCell="L16" sqref="L16"/>
    </sheetView>
  </sheetViews>
  <sheetFormatPr defaultColWidth="9" defaultRowHeight="13.5" x14ac:dyDescent="0.15"/>
  <cols>
    <col min="2" max="2" width="17.125" customWidth="1"/>
  </cols>
  <sheetData>
    <row r="1" spans="1:12" ht="33.950000000000003" customHeight="1" x14ac:dyDescent="0.15">
      <c r="A1" s="167" t="s">
        <v>593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s="20" customFormat="1" ht="45.75" x14ac:dyDescent="0.15">
      <c r="A2" s="14" t="s">
        <v>2</v>
      </c>
      <c r="B2" s="14" t="s">
        <v>3</v>
      </c>
      <c r="C2" s="15" t="s">
        <v>4</v>
      </c>
      <c r="D2" s="16" t="s">
        <v>5</v>
      </c>
      <c r="E2" s="16" t="s">
        <v>6</v>
      </c>
      <c r="F2" s="16" t="s">
        <v>696</v>
      </c>
      <c r="G2" s="16" t="s">
        <v>7</v>
      </c>
      <c r="H2" s="17" t="s">
        <v>8</v>
      </c>
      <c r="I2" s="18" t="s">
        <v>9</v>
      </c>
      <c r="J2" s="18" t="s">
        <v>10</v>
      </c>
      <c r="K2" s="19" t="s">
        <v>11</v>
      </c>
      <c r="L2" s="19" t="s">
        <v>595</v>
      </c>
    </row>
    <row r="3" spans="1:12" ht="26.1" customHeight="1" x14ac:dyDescent="0.15">
      <c r="A3" s="21">
        <v>1</v>
      </c>
      <c r="B3" s="21" t="s">
        <v>697</v>
      </c>
      <c r="C3" s="21" t="s">
        <v>698</v>
      </c>
      <c r="D3" s="159">
        <v>88.6</v>
      </c>
      <c r="E3" s="159">
        <v>86.8</v>
      </c>
      <c r="F3" s="159">
        <v>84.5</v>
      </c>
      <c r="G3" s="159">
        <v>87.65</v>
      </c>
      <c r="H3" s="21">
        <v>221</v>
      </c>
      <c r="I3" s="159">
        <v>79.260000000000005</v>
      </c>
      <c r="J3" s="21" t="s">
        <v>15</v>
      </c>
      <c r="K3" s="21" t="s">
        <v>699</v>
      </c>
      <c r="L3" s="21" t="s">
        <v>16</v>
      </c>
    </row>
    <row r="4" spans="1:12" ht="26.1" customHeight="1" x14ac:dyDescent="0.15">
      <c r="A4" s="21">
        <v>2</v>
      </c>
      <c r="B4" s="21" t="s">
        <v>700</v>
      </c>
      <c r="C4" s="21" t="s">
        <v>701</v>
      </c>
      <c r="D4" s="159">
        <v>85.8</v>
      </c>
      <c r="E4" s="159">
        <v>82.2</v>
      </c>
      <c r="F4" s="159">
        <v>73</v>
      </c>
      <c r="G4" s="159">
        <v>83.44</v>
      </c>
      <c r="H4" s="21">
        <v>221</v>
      </c>
      <c r="I4" s="159">
        <v>77.575999999999993</v>
      </c>
      <c r="J4" s="21" t="s">
        <v>15</v>
      </c>
      <c r="K4" s="21" t="s">
        <v>699</v>
      </c>
      <c r="L4" s="21" t="s">
        <v>16</v>
      </c>
    </row>
    <row r="5" spans="1:12" ht="26.1" customHeight="1" x14ac:dyDescent="0.15">
      <c r="A5" s="21">
        <v>3</v>
      </c>
      <c r="B5" s="21" t="s">
        <v>702</v>
      </c>
      <c r="C5" s="21" t="s">
        <v>703</v>
      </c>
      <c r="D5" s="159">
        <v>84.2</v>
      </c>
      <c r="E5" s="159">
        <v>85.2</v>
      </c>
      <c r="F5" s="159">
        <v>87.5</v>
      </c>
      <c r="G5" s="159">
        <v>84.83</v>
      </c>
      <c r="H5" s="21">
        <v>214</v>
      </c>
      <c r="I5" s="159">
        <v>76.731999999999999</v>
      </c>
      <c r="J5" s="21" t="s">
        <v>15</v>
      </c>
      <c r="K5" s="21" t="s">
        <v>699</v>
      </c>
      <c r="L5" s="21" t="s">
        <v>16</v>
      </c>
    </row>
    <row r="6" spans="1:12" ht="26.1" customHeight="1" x14ac:dyDescent="0.15">
      <c r="A6" s="21">
        <v>4</v>
      </c>
      <c r="B6" s="21" t="s">
        <v>704</v>
      </c>
      <c r="C6" s="21" t="s">
        <v>705</v>
      </c>
      <c r="D6" s="159">
        <v>82.8</v>
      </c>
      <c r="E6" s="159">
        <v>83.4</v>
      </c>
      <c r="F6" s="159">
        <v>90</v>
      </c>
      <c r="G6" s="159">
        <v>83.7</v>
      </c>
      <c r="H6" s="21">
        <v>196</v>
      </c>
      <c r="I6" s="159">
        <v>72.680000000000007</v>
      </c>
      <c r="J6" s="21" t="s">
        <v>15</v>
      </c>
      <c r="K6" s="21" t="s">
        <v>699</v>
      </c>
      <c r="L6" s="21" t="s">
        <v>16</v>
      </c>
    </row>
    <row r="7" spans="1:12" ht="26.1" customHeight="1" x14ac:dyDescent="0.15">
      <c r="A7" s="21">
        <v>5</v>
      </c>
      <c r="B7" s="21" t="s">
        <v>706</v>
      </c>
      <c r="C7" s="21" t="s">
        <v>707</v>
      </c>
      <c r="D7" s="159">
        <v>86.4</v>
      </c>
      <c r="E7" s="159">
        <v>85.4</v>
      </c>
      <c r="F7" s="159">
        <v>86.5</v>
      </c>
      <c r="G7" s="159">
        <v>86.11</v>
      </c>
      <c r="H7" s="21">
        <v>189</v>
      </c>
      <c r="I7" s="159">
        <v>72.244</v>
      </c>
      <c r="J7" s="21" t="s">
        <v>15</v>
      </c>
      <c r="K7" s="21" t="s">
        <v>699</v>
      </c>
      <c r="L7" s="21" t="s">
        <v>16</v>
      </c>
    </row>
    <row r="8" spans="1:12" ht="26.1" customHeight="1" x14ac:dyDescent="0.15">
      <c r="A8" s="21">
        <v>6</v>
      </c>
      <c r="B8" s="21" t="s">
        <v>708</v>
      </c>
      <c r="C8" s="21" t="s">
        <v>709</v>
      </c>
      <c r="D8" s="159">
        <v>80.599999999999994</v>
      </c>
      <c r="E8" s="159">
        <v>81.599999999999994</v>
      </c>
      <c r="F8" s="159">
        <v>88</v>
      </c>
      <c r="G8" s="159">
        <v>81.64</v>
      </c>
      <c r="H8" s="21">
        <v>197</v>
      </c>
      <c r="I8" s="159">
        <v>72.055999999999997</v>
      </c>
      <c r="J8" s="21" t="s">
        <v>15</v>
      </c>
      <c r="K8" s="21" t="s">
        <v>699</v>
      </c>
      <c r="L8" s="21" t="s">
        <v>16</v>
      </c>
    </row>
    <row r="9" spans="1:12" ht="26.1" customHeight="1" x14ac:dyDescent="0.15">
      <c r="A9" s="21">
        <v>7</v>
      </c>
      <c r="B9" s="21" t="s">
        <v>710</v>
      </c>
      <c r="C9" s="21" t="s">
        <v>711</v>
      </c>
      <c r="D9" s="159">
        <v>70.400000000000006</v>
      </c>
      <c r="E9" s="159">
        <v>69.400000000000006</v>
      </c>
      <c r="F9" s="159">
        <v>84.5</v>
      </c>
      <c r="G9" s="159">
        <v>71.510000000000005</v>
      </c>
      <c r="H9" s="21">
        <v>208</v>
      </c>
      <c r="I9" s="159">
        <v>70.203999999999994</v>
      </c>
      <c r="J9" s="21" t="s">
        <v>15</v>
      </c>
      <c r="K9" s="21" t="s">
        <v>699</v>
      </c>
      <c r="L9" s="21" t="s">
        <v>16</v>
      </c>
    </row>
    <row r="10" spans="1:12" ht="26.1" customHeight="1" x14ac:dyDescent="0.15">
      <c r="A10" s="21">
        <v>8</v>
      </c>
      <c r="B10" s="21" t="s">
        <v>712</v>
      </c>
      <c r="C10" s="21" t="s">
        <v>713</v>
      </c>
      <c r="D10" s="159">
        <v>76</v>
      </c>
      <c r="E10" s="159">
        <v>75.400000000000006</v>
      </c>
      <c r="F10" s="159">
        <v>93</v>
      </c>
      <c r="G10" s="159">
        <v>77.52</v>
      </c>
      <c r="H10" s="21">
        <v>192</v>
      </c>
      <c r="I10" s="159">
        <v>69.408000000000001</v>
      </c>
      <c r="J10" s="21" t="s">
        <v>15</v>
      </c>
      <c r="K10" s="21" t="s">
        <v>699</v>
      </c>
      <c r="L10" s="21" t="s">
        <v>16</v>
      </c>
    </row>
    <row r="11" spans="1:12" ht="26.1" customHeight="1" x14ac:dyDescent="0.15">
      <c r="A11" s="21">
        <v>9</v>
      </c>
      <c r="B11" s="21" t="s">
        <v>714</v>
      </c>
      <c r="C11" s="21" t="s">
        <v>715</v>
      </c>
      <c r="D11" s="159">
        <v>85.4</v>
      </c>
      <c r="E11" s="159">
        <v>87.2</v>
      </c>
      <c r="F11" s="159">
        <v>83.5</v>
      </c>
      <c r="G11" s="159">
        <v>85.75</v>
      </c>
      <c r="H11" s="21">
        <v>175</v>
      </c>
      <c r="I11" s="159">
        <v>69.3</v>
      </c>
      <c r="J11" s="21" t="s">
        <v>15</v>
      </c>
      <c r="K11" s="21" t="s">
        <v>699</v>
      </c>
      <c r="L11" s="21" t="s">
        <v>16</v>
      </c>
    </row>
    <row r="12" spans="1:12" ht="26.1" customHeight="1" x14ac:dyDescent="0.15">
      <c r="A12" s="21">
        <v>10</v>
      </c>
      <c r="B12" s="21" t="s">
        <v>716</v>
      </c>
      <c r="C12" s="21" t="s">
        <v>717</v>
      </c>
      <c r="D12" s="159">
        <v>84.6</v>
      </c>
      <c r="E12" s="159">
        <v>83.6</v>
      </c>
      <c r="F12" s="159">
        <v>92</v>
      </c>
      <c r="G12" s="159">
        <v>85.04</v>
      </c>
      <c r="H12" s="21">
        <v>176</v>
      </c>
      <c r="I12" s="159">
        <v>69.215999999999994</v>
      </c>
      <c r="J12" s="21" t="s">
        <v>15</v>
      </c>
      <c r="K12" s="21" t="s">
        <v>699</v>
      </c>
      <c r="L12" s="21" t="s">
        <v>16</v>
      </c>
    </row>
    <row r="13" spans="1:12" ht="26.1" customHeight="1" x14ac:dyDescent="0.15">
      <c r="A13" s="21">
        <v>11</v>
      </c>
      <c r="B13" s="21" t="s">
        <v>718</v>
      </c>
      <c r="C13" s="21" t="s">
        <v>719</v>
      </c>
      <c r="D13" s="159">
        <v>76</v>
      </c>
      <c r="E13" s="159">
        <v>79.8</v>
      </c>
      <c r="F13" s="159">
        <v>81.5</v>
      </c>
      <c r="G13" s="159">
        <v>77.69</v>
      </c>
      <c r="H13" s="21">
        <v>186</v>
      </c>
      <c r="I13" s="159">
        <v>68.275999999999996</v>
      </c>
      <c r="J13" s="21" t="s">
        <v>15</v>
      </c>
      <c r="K13" s="21" t="s">
        <v>699</v>
      </c>
      <c r="L13" s="21" t="s">
        <v>16</v>
      </c>
    </row>
    <row r="14" spans="1:12" ht="26.1" customHeight="1" x14ac:dyDescent="0.15">
      <c r="A14" s="21">
        <v>12</v>
      </c>
      <c r="B14" s="21" t="s">
        <v>720</v>
      </c>
      <c r="C14" s="21" t="s">
        <v>721</v>
      </c>
      <c r="D14" s="159">
        <v>84</v>
      </c>
      <c r="E14" s="159">
        <v>78.400000000000006</v>
      </c>
      <c r="F14" s="159">
        <v>87</v>
      </c>
      <c r="G14" s="159">
        <v>82.62</v>
      </c>
      <c r="H14" s="21">
        <v>176</v>
      </c>
      <c r="I14" s="159">
        <v>68.248000000000005</v>
      </c>
      <c r="J14" s="21" t="s">
        <v>83</v>
      </c>
      <c r="K14" s="21"/>
      <c r="L14" s="21"/>
    </row>
    <row r="15" spans="1:12" ht="26.1" customHeight="1" x14ac:dyDescent="0.15">
      <c r="A15" s="21">
        <v>13</v>
      </c>
      <c r="B15" s="21" t="s">
        <v>722</v>
      </c>
      <c r="C15" s="21" t="s">
        <v>723</v>
      </c>
      <c r="D15" s="159">
        <v>74.8</v>
      </c>
      <c r="E15" s="159">
        <v>76.8</v>
      </c>
      <c r="F15" s="159">
        <v>95</v>
      </c>
      <c r="G15" s="159">
        <v>77.42</v>
      </c>
      <c r="H15" s="21">
        <v>180</v>
      </c>
      <c r="I15" s="159">
        <v>66.968000000000004</v>
      </c>
      <c r="J15" s="21" t="s">
        <v>88</v>
      </c>
      <c r="K15" s="21"/>
      <c r="L15" s="21"/>
    </row>
    <row r="16" spans="1:12" ht="26.1" customHeight="1" x14ac:dyDescent="0.15">
      <c r="A16" s="21">
        <v>14</v>
      </c>
      <c r="B16" s="21" t="s">
        <v>724</v>
      </c>
      <c r="C16" s="21" t="s">
        <v>725</v>
      </c>
      <c r="D16" s="159">
        <v>75.599999999999994</v>
      </c>
      <c r="E16" s="159">
        <v>75</v>
      </c>
      <c r="F16" s="159">
        <v>96</v>
      </c>
      <c r="G16" s="159">
        <v>77.459999999999994</v>
      </c>
      <c r="H16" s="21">
        <v>169</v>
      </c>
      <c r="I16" s="159">
        <v>64.784000000000006</v>
      </c>
      <c r="J16" s="21" t="s">
        <v>88</v>
      </c>
      <c r="K16" s="21"/>
      <c r="L16" s="21"/>
    </row>
  </sheetData>
  <mergeCells count="1">
    <mergeCell ref="A1:L1"/>
  </mergeCells>
  <phoneticPr fontId="12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"/>
  <sheetViews>
    <sheetView tabSelected="1" workbookViewId="0">
      <selection activeCell="J10" sqref="J10"/>
    </sheetView>
  </sheetViews>
  <sheetFormatPr defaultColWidth="9" defaultRowHeight="13.5" x14ac:dyDescent="0.15"/>
  <cols>
    <col min="2" max="2" width="17.125" customWidth="1"/>
    <col min="3" max="3" width="27.5" customWidth="1"/>
    <col min="10" max="10" width="18" customWidth="1"/>
    <col min="11" max="11" width="14" customWidth="1"/>
    <col min="12" max="12" width="13.25" customWidth="1"/>
  </cols>
  <sheetData>
    <row r="1" spans="1:12" ht="30" customHeight="1" x14ac:dyDescent="0.15">
      <c r="A1" s="167" t="s">
        <v>593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ht="31.5" x14ac:dyDescent="0.15">
      <c r="A2" s="3" t="s">
        <v>2</v>
      </c>
      <c r="B2" s="3" t="s">
        <v>3</v>
      </c>
      <c r="C2" s="4" t="s">
        <v>4</v>
      </c>
      <c r="D2" s="5" t="s">
        <v>5</v>
      </c>
      <c r="E2" s="5" t="s">
        <v>6</v>
      </c>
      <c r="F2" s="5" t="s">
        <v>7</v>
      </c>
      <c r="G2" s="6" t="s">
        <v>8</v>
      </c>
      <c r="H2" s="7" t="s">
        <v>9</v>
      </c>
      <c r="I2" s="7" t="s">
        <v>10</v>
      </c>
      <c r="J2" s="8" t="s">
        <v>11</v>
      </c>
      <c r="K2" s="8" t="s">
        <v>595</v>
      </c>
    </row>
    <row r="3" spans="1:12" s="1" customFormat="1" ht="26.1" customHeight="1" x14ac:dyDescent="0.15">
      <c r="A3" s="9">
        <v>1</v>
      </c>
      <c r="B3" s="10" t="s">
        <v>726</v>
      </c>
      <c r="C3" s="11" t="s">
        <v>727</v>
      </c>
      <c r="D3" s="155">
        <v>84.2</v>
      </c>
      <c r="E3" s="156">
        <v>85.4</v>
      </c>
      <c r="F3" s="156">
        <f>D3*0.7+E3*0.3</f>
        <v>84.56</v>
      </c>
      <c r="G3" s="10">
        <v>268</v>
      </c>
      <c r="H3" s="12">
        <v>65.983999999999995</v>
      </c>
      <c r="I3" s="13" t="s">
        <v>15</v>
      </c>
      <c r="J3" s="13" t="s">
        <v>598</v>
      </c>
      <c r="K3" s="13" t="s">
        <v>16</v>
      </c>
    </row>
    <row r="6" spans="1:12" ht="33" customHeight="1" x14ac:dyDescent="0.15">
      <c r="A6" s="167" t="s">
        <v>593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</row>
    <row r="7" spans="1:12" ht="31.5" x14ac:dyDescent="0.15">
      <c r="A7" s="14" t="s">
        <v>2</v>
      </c>
      <c r="B7" s="14" t="s">
        <v>3</v>
      </c>
      <c r="C7" s="15" t="s">
        <v>4</v>
      </c>
      <c r="D7" s="16" t="s">
        <v>5</v>
      </c>
      <c r="E7" s="16" t="s">
        <v>6</v>
      </c>
      <c r="F7" s="16" t="s">
        <v>696</v>
      </c>
      <c r="G7" s="16" t="s">
        <v>7</v>
      </c>
      <c r="H7" s="17" t="s">
        <v>8</v>
      </c>
      <c r="I7" s="18" t="s">
        <v>9</v>
      </c>
      <c r="J7" s="18" t="s">
        <v>10</v>
      </c>
      <c r="K7" s="19" t="s">
        <v>11</v>
      </c>
      <c r="L7" s="19" t="s">
        <v>595</v>
      </c>
    </row>
    <row r="8" spans="1:12" s="2" customFormat="1" ht="26.1" customHeight="1" x14ac:dyDescent="0.15">
      <c r="A8" s="9">
        <v>1</v>
      </c>
      <c r="B8" s="9" t="s">
        <v>728</v>
      </c>
      <c r="C8" s="9" t="s">
        <v>729</v>
      </c>
      <c r="D8" s="156">
        <v>80.8</v>
      </c>
      <c r="E8" s="156">
        <v>77.599999999999994</v>
      </c>
      <c r="F8" s="156">
        <v>83.5</v>
      </c>
      <c r="G8" s="156">
        <v>80.11</v>
      </c>
      <c r="H8" s="9">
        <v>164</v>
      </c>
      <c r="I8" s="156">
        <v>64.843999999999994</v>
      </c>
      <c r="J8" s="9" t="s">
        <v>15</v>
      </c>
      <c r="K8" s="9" t="s">
        <v>699</v>
      </c>
      <c r="L8" s="9" t="s">
        <v>16</v>
      </c>
    </row>
  </sheetData>
  <mergeCells count="2">
    <mergeCell ref="A1:L1"/>
    <mergeCell ref="A6:L6"/>
  </mergeCells>
  <phoneticPr fontId="12" type="noConversion"/>
  <conditionalFormatting sqref="C3">
    <cfRule type="duplicateValues" dxfId="0" priority="4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topLeftCell="A43" workbookViewId="0">
      <selection activeCell="J4" sqref="J4"/>
    </sheetView>
  </sheetViews>
  <sheetFormatPr defaultColWidth="9" defaultRowHeight="13.5" x14ac:dyDescent="0.15"/>
  <cols>
    <col min="2" max="2" width="17.125" customWidth="1"/>
    <col min="5" max="5" width="13.75"/>
    <col min="10" max="10" width="17.125" style="69" customWidth="1"/>
  </cols>
  <sheetData>
    <row r="1" spans="1:11" ht="30" customHeight="1" x14ac:dyDescent="0.15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21.95" customHeight="1" x14ac:dyDescent="0.15">
      <c r="A2" s="164" t="s">
        <v>1</v>
      </c>
      <c r="B2" s="164"/>
      <c r="C2" s="164"/>
      <c r="D2" s="164"/>
      <c r="E2" s="164"/>
      <c r="F2" s="164"/>
      <c r="G2" s="57"/>
      <c r="H2" s="110"/>
      <c r="I2" s="103"/>
      <c r="J2" s="103"/>
      <c r="K2" s="103"/>
    </row>
    <row r="3" spans="1:11" ht="42.75" x14ac:dyDescent="0.15">
      <c r="A3" s="67" t="s">
        <v>2</v>
      </c>
      <c r="B3" s="67" t="s">
        <v>3</v>
      </c>
      <c r="C3" s="74" t="s">
        <v>4</v>
      </c>
      <c r="D3" s="75" t="s">
        <v>5</v>
      </c>
      <c r="E3" s="75" t="s">
        <v>6</v>
      </c>
      <c r="F3" s="75" t="s">
        <v>7</v>
      </c>
      <c r="G3" s="99" t="s">
        <v>8</v>
      </c>
      <c r="H3" s="111" t="s">
        <v>9</v>
      </c>
      <c r="I3" s="111" t="s">
        <v>10</v>
      </c>
      <c r="J3" s="63" t="s">
        <v>11</v>
      </c>
      <c r="K3" s="63" t="s">
        <v>12</v>
      </c>
    </row>
    <row r="4" spans="1:11" ht="26.1" customHeight="1" x14ac:dyDescent="0.15">
      <c r="A4" s="112">
        <v>1</v>
      </c>
      <c r="B4" s="113" t="s">
        <v>109</v>
      </c>
      <c r="C4" s="114" t="s">
        <v>110</v>
      </c>
      <c r="D4" s="115">
        <v>87</v>
      </c>
      <c r="E4" s="116">
        <v>86.571428571428598</v>
      </c>
      <c r="F4" s="85">
        <v>86.871428571428595</v>
      </c>
      <c r="G4" s="114" t="s">
        <v>111</v>
      </c>
      <c r="H4" s="94">
        <v>84.668571428571397</v>
      </c>
      <c r="I4" s="65" t="s">
        <v>15</v>
      </c>
      <c r="J4" s="13" t="s">
        <v>500</v>
      </c>
      <c r="K4" s="65" t="s">
        <v>16</v>
      </c>
    </row>
    <row r="5" spans="1:11" ht="26.1" customHeight="1" x14ac:dyDescent="0.15">
      <c r="A5" s="117">
        <v>2</v>
      </c>
      <c r="B5" s="113" t="s">
        <v>112</v>
      </c>
      <c r="C5" s="118" t="s">
        <v>113</v>
      </c>
      <c r="D5" s="119">
        <v>86.8333333333333</v>
      </c>
      <c r="E5" s="120">
        <v>79.714285714285694</v>
      </c>
      <c r="F5" s="119">
        <v>84.697619047619</v>
      </c>
      <c r="G5" s="118" t="s">
        <v>114</v>
      </c>
      <c r="H5" s="107">
        <v>84.279047619047603</v>
      </c>
      <c r="I5" s="65" t="s">
        <v>15</v>
      </c>
      <c r="J5" s="13" t="s">
        <v>500</v>
      </c>
      <c r="K5" s="65" t="s">
        <v>16</v>
      </c>
    </row>
    <row r="6" spans="1:11" ht="26.1" customHeight="1" x14ac:dyDescent="0.15">
      <c r="A6" s="112">
        <v>3</v>
      </c>
      <c r="B6" s="113" t="s">
        <v>115</v>
      </c>
      <c r="C6" s="118" t="s">
        <v>116</v>
      </c>
      <c r="D6" s="119">
        <v>89.5</v>
      </c>
      <c r="E6" s="120">
        <v>75.142857142857096</v>
      </c>
      <c r="F6" s="119">
        <v>85.192857142857093</v>
      </c>
      <c r="G6" s="118" t="s">
        <v>117</v>
      </c>
      <c r="H6" s="107">
        <v>84.117142857142895</v>
      </c>
      <c r="I6" s="65" t="s">
        <v>15</v>
      </c>
      <c r="J6" s="13" t="s">
        <v>500</v>
      </c>
      <c r="K6" s="65" t="s">
        <v>16</v>
      </c>
    </row>
    <row r="7" spans="1:11" ht="26.1" customHeight="1" x14ac:dyDescent="0.15">
      <c r="A7" s="117">
        <v>4</v>
      </c>
      <c r="B7" s="113" t="s">
        <v>118</v>
      </c>
      <c r="C7" s="118" t="s">
        <v>119</v>
      </c>
      <c r="D7" s="119">
        <v>90</v>
      </c>
      <c r="E7" s="120">
        <v>85.857142857142904</v>
      </c>
      <c r="F7" s="119">
        <v>88.757142857142895</v>
      </c>
      <c r="G7" s="118" t="s">
        <v>120</v>
      </c>
      <c r="H7" s="107">
        <v>83.862857142857095</v>
      </c>
      <c r="I7" s="65" t="s">
        <v>15</v>
      </c>
      <c r="J7" s="13" t="s">
        <v>500</v>
      </c>
      <c r="K7" s="65" t="s">
        <v>16</v>
      </c>
    </row>
    <row r="8" spans="1:11" ht="26.1" customHeight="1" x14ac:dyDescent="0.15">
      <c r="A8" s="112">
        <v>5</v>
      </c>
      <c r="B8" s="113" t="s">
        <v>121</v>
      </c>
      <c r="C8" s="118" t="s">
        <v>122</v>
      </c>
      <c r="D8" s="119">
        <v>87.1666666666667</v>
      </c>
      <c r="E8" s="120">
        <v>87.428571428571402</v>
      </c>
      <c r="F8" s="119">
        <v>87.245238095238093</v>
      </c>
      <c r="G8" s="118" t="s">
        <v>123</v>
      </c>
      <c r="H8" s="107">
        <v>83.498095238095203</v>
      </c>
      <c r="I8" s="65" t="s">
        <v>15</v>
      </c>
      <c r="J8" s="13" t="s">
        <v>500</v>
      </c>
      <c r="K8" s="65" t="s">
        <v>16</v>
      </c>
    </row>
    <row r="9" spans="1:11" ht="26.1" customHeight="1" x14ac:dyDescent="0.15">
      <c r="A9" s="117">
        <v>6</v>
      </c>
      <c r="B9" s="113" t="s">
        <v>124</v>
      </c>
      <c r="C9" s="118" t="s">
        <v>125</v>
      </c>
      <c r="D9" s="119">
        <v>88.8333333333333</v>
      </c>
      <c r="E9" s="120">
        <v>85.142857142857096</v>
      </c>
      <c r="F9" s="119">
        <v>87.726190476190496</v>
      </c>
      <c r="G9" s="118" t="s">
        <v>120</v>
      </c>
      <c r="H9" s="107">
        <v>83.450476190476195</v>
      </c>
      <c r="I9" s="65" t="s">
        <v>15</v>
      </c>
      <c r="J9" s="13" t="s">
        <v>500</v>
      </c>
      <c r="K9" s="65" t="s">
        <v>16</v>
      </c>
    </row>
    <row r="10" spans="1:11" ht="26.1" customHeight="1" x14ac:dyDescent="0.15">
      <c r="A10" s="112">
        <v>7</v>
      </c>
      <c r="B10" s="113" t="s">
        <v>126</v>
      </c>
      <c r="C10" s="118" t="s">
        <v>127</v>
      </c>
      <c r="D10" s="121">
        <v>89.1666666666667</v>
      </c>
      <c r="E10" s="120">
        <v>74.285714285714306</v>
      </c>
      <c r="F10" s="119">
        <v>84.702380952380906</v>
      </c>
      <c r="G10" s="118" t="s">
        <v>128</v>
      </c>
      <c r="H10" s="107">
        <v>82.960952380952406</v>
      </c>
      <c r="I10" s="65" t="s">
        <v>15</v>
      </c>
      <c r="J10" s="13" t="s">
        <v>500</v>
      </c>
      <c r="K10" s="65" t="s">
        <v>16</v>
      </c>
    </row>
    <row r="11" spans="1:11" ht="26.1" customHeight="1" x14ac:dyDescent="0.15">
      <c r="A11" s="117">
        <v>8</v>
      </c>
      <c r="B11" s="113" t="s">
        <v>129</v>
      </c>
      <c r="C11" s="118" t="s">
        <v>130</v>
      </c>
      <c r="D11" s="121">
        <v>82.8333333333333</v>
      </c>
      <c r="E11" s="120">
        <v>81.571428571428598</v>
      </c>
      <c r="F11" s="119">
        <v>82.454761904761895</v>
      </c>
      <c r="G11" s="118" t="s">
        <v>131</v>
      </c>
      <c r="H11" s="107">
        <v>82.781904761904798</v>
      </c>
      <c r="I11" s="65" t="s">
        <v>15</v>
      </c>
      <c r="J11" s="13" t="s">
        <v>500</v>
      </c>
      <c r="K11" s="65" t="s">
        <v>16</v>
      </c>
    </row>
    <row r="12" spans="1:11" ht="26.1" customHeight="1" x14ac:dyDescent="0.15">
      <c r="A12" s="112">
        <v>9</v>
      </c>
      <c r="B12" s="113" t="s">
        <v>132</v>
      </c>
      <c r="C12" s="118" t="s">
        <v>133</v>
      </c>
      <c r="D12" s="121">
        <v>87.1666666666667</v>
      </c>
      <c r="E12" s="120">
        <v>80</v>
      </c>
      <c r="F12" s="119">
        <v>85.016666666666694</v>
      </c>
      <c r="G12" s="118" t="s">
        <v>134</v>
      </c>
      <c r="H12" s="107">
        <v>82.486666666666693</v>
      </c>
      <c r="I12" s="65" t="s">
        <v>15</v>
      </c>
      <c r="J12" s="13" t="s">
        <v>500</v>
      </c>
      <c r="K12" s="65" t="s">
        <v>16</v>
      </c>
    </row>
    <row r="13" spans="1:11" ht="26.1" customHeight="1" x14ac:dyDescent="0.15">
      <c r="A13" s="117">
        <v>10</v>
      </c>
      <c r="B13" s="113" t="s">
        <v>135</v>
      </c>
      <c r="C13" s="118" t="s">
        <v>136</v>
      </c>
      <c r="D13" s="121">
        <v>84.8333333333333</v>
      </c>
      <c r="E13" s="120">
        <v>87.857142857142904</v>
      </c>
      <c r="F13" s="119">
        <v>85.740476190476201</v>
      </c>
      <c r="G13" s="118" t="s">
        <v>137</v>
      </c>
      <c r="H13" s="107">
        <v>82.296190476190503</v>
      </c>
      <c r="I13" s="65" t="s">
        <v>15</v>
      </c>
      <c r="J13" s="13" t="s">
        <v>500</v>
      </c>
      <c r="K13" s="65" t="s">
        <v>16</v>
      </c>
    </row>
    <row r="14" spans="1:11" ht="26.1" customHeight="1" x14ac:dyDescent="0.15">
      <c r="A14" s="112">
        <v>11</v>
      </c>
      <c r="B14" s="113" t="s">
        <v>138</v>
      </c>
      <c r="C14" s="118" t="s">
        <v>139</v>
      </c>
      <c r="D14" s="121">
        <v>88</v>
      </c>
      <c r="E14" s="120">
        <v>83.285714285714306</v>
      </c>
      <c r="F14" s="119">
        <v>86.585714285714303</v>
      </c>
      <c r="G14" s="118" t="s">
        <v>140</v>
      </c>
      <c r="H14" s="107">
        <v>81.794285714285706</v>
      </c>
      <c r="I14" s="65" t="s">
        <v>15</v>
      </c>
      <c r="J14" s="13" t="s">
        <v>500</v>
      </c>
      <c r="K14" s="65" t="s">
        <v>16</v>
      </c>
    </row>
    <row r="15" spans="1:11" ht="26.1" customHeight="1" x14ac:dyDescent="0.15">
      <c r="A15" s="117">
        <v>12</v>
      </c>
      <c r="B15" s="113" t="s">
        <v>141</v>
      </c>
      <c r="C15" s="118" t="s">
        <v>142</v>
      </c>
      <c r="D15" s="122">
        <v>88</v>
      </c>
      <c r="E15" s="120">
        <v>76</v>
      </c>
      <c r="F15" s="122">
        <v>84.4</v>
      </c>
      <c r="G15" s="118" t="s">
        <v>143</v>
      </c>
      <c r="H15" s="107">
        <v>81.52</v>
      </c>
      <c r="I15" s="65" t="s">
        <v>15</v>
      </c>
      <c r="J15" s="13" t="s">
        <v>500</v>
      </c>
      <c r="K15" s="65" t="s">
        <v>16</v>
      </c>
    </row>
    <row r="16" spans="1:11" ht="26.1" customHeight="1" x14ac:dyDescent="0.15">
      <c r="A16" s="112">
        <v>13</v>
      </c>
      <c r="B16" s="113" t="s">
        <v>144</v>
      </c>
      <c r="C16" s="118" t="s">
        <v>145</v>
      </c>
      <c r="D16" s="22">
        <v>86.6666666666667</v>
      </c>
      <c r="E16" s="120">
        <v>77.142857142857096</v>
      </c>
      <c r="F16" s="22">
        <v>83.809523809523796</v>
      </c>
      <c r="G16" s="118" t="s">
        <v>146</v>
      </c>
      <c r="H16" s="107">
        <v>81.4038095238095</v>
      </c>
      <c r="I16" s="65" t="s">
        <v>15</v>
      </c>
      <c r="J16" s="13" t="s">
        <v>500</v>
      </c>
      <c r="K16" s="65" t="s">
        <v>16</v>
      </c>
    </row>
    <row r="17" spans="1:11" ht="26.1" customHeight="1" x14ac:dyDescent="0.15">
      <c r="A17" s="117">
        <v>14</v>
      </c>
      <c r="B17" s="113" t="s">
        <v>147</v>
      </c>
      <c r="C17" s="118" t="s">
        <v>148</v>
      </c>
      <c r="D17" s="22">
        <v>85.3333333333333</v>
      </c>
      <c r="E17" s="120">
        <v>83.857142857142904</v>
      </c>
      <c r="F17" s="22">
        <v>84.890476190476207</v>
      </c>
      <c r="G17" s="118" t="s">
        <v>149</v>
      </c>
      <c r="H17" s="107">
        <v>80.996190476190506</v>
      </c>
      <c r="I17" s="65" t="s">
        <v>15</v>
      </c>
      <c r="J17" s="13" t="s">
        <v>500</v>
      </c>
      <c r="K17" s="65" t="s">
        <v>16</v>
      </c>
    </row>
    <row r="18" spans="1:11" ht="26.1" customHeight="1" x14ac:dyDescent="0.15">
      <c r="A18" s="112">
        <v>15</v>
      </c>
      <c r="B18" s="113" t="s">
        <v>150</v>
      </c>
      <c r="C18" s="118" t="s">
        <v>151</v>
      </c>
      <c r="D18" s="22">
        <v>74.5</v>
      </c>
      <c r="E18" s="120">
        <v>90.857142857142904</v>
      </c>
      <c r="F18" s="22">
        <v>79.407142857142901</v>
      </c>
      <c r="G18" s="118" t="s">
        <v>128</v>
      </c>
      <c r="H18" s="107">
        <v>80.842857142857099</v>
      </c>
      <c r="I18" s="65" t="s">
        <v>15</v>
      </c>
      <c r="J18" s="13" t="s">
        <v>500</v>
      </c>
      <c r="K18" s="65" t="s">
        <v>16</v>
      </c>
    </row>
    <row r="19" spans="1:11" ht="26.1" customHeight="1" x14ac:dyDescent="0.15">
      <c r="A19" s="117">
        <v>16</v>
      </c>
      <c r="B19" s="113" t="s">
        <v>152</v>
      </c>
      <c r="C19" s="118" t="s">
        <v>153</v>
      </c>
      <c r="D19" s="22">
        <v>85.5</v>
      </c>
      <c r="E19" s="120">
        <v>82.714285714285694</v>
      </c>
      <c r="F19" s="22">
        <v>84.664285714285697</v>
      </c>
      <c r="G19" s="118" t="s">
        <v>154</v>
      </c>
      <c r="H19" s="107">
        <v>80.665714285714301</v>
      </c>
      <c r="I19" s="65" t="s">
        <v>15</v>
      </c>
      <c r="J19" s="13" t="s">
        <v>500</v>
      </c>
      <c r="K19" s="65" t="s">
        <v>16</v>
      </c>
    </row>
    <row r="20" spans="1:11" ht="26.1" customHeight="1" x14ac:dyDescent="0.15">
      <c r="A20" s="112">
        <v>17</v>
      </c>
      <c r="B20" s="113" t="s">
        <v>155</v>
      </c>
      <c r="C20" s="118" t="s">
        <v>156</v>
      </c>
      <c r="D20" s="22">
        <v>84.3333333333333</v>
      </c>
      <c r="E20" s="120">
        <v>76.428571428571402</v>
      </c>
      <c r="F20" s="22">
        <v>81.961904761904705</v>
      </c>
      <c r="G20" s="118" t="s">
        <v>146</v>
      </c>
      <c r="H20" s="107">
        <v>80.664761904761903</v>
      </c>
      <c r="I20" s="65" t="s">
        <v>15</v>
      </c>
      <c r="J20" s="13" t="s">
        <v>500</v>
      </c>
      <c r="K20" s="65" t="s">
        <v>16</v>
      </c>
    </row>
    <row r="21" spans="1:11" ht="26.1" customHeight="1" x14ac:dyDescent="0.15">
      <c r="A21" s="117">
        <v>18</v>
      </c>
      <c r="B21" s="113" t="s">
        <v>157</v>
      </c>
      <c r="C21" s="118" t="s">
        <v>158</v>
      </c>
      <c r="D21" s="22">
        <v>83.3333333333333</v>
      </c>
      <c r="E21" s="120">
        <v>83.857142857142904</v>
      </c>
      <c r="F21" s="22">
        <v>83.490476190476201</v>
      </c>
      <c r="G21" s="118" t="s">
        <v>159</v>
      </c>
      <c r="H21" s="107">
        <v>80.316190476190499</v>
      </c>
      <c r="I21" s="65" t="s">
        <v>15</v>
      </c>
      <c r="J21" s="13" t="s">
        <v>500</v>
      </c>
      <c r="K21" s="65" t="s">
        <v>16</v>
      </c>
    </row>
    <row r="22" spans="1:11" ht="26.1" customHeight="1" x14ac:dyDescent="0.15">
      <c r="A22" s="112">
        <v>19</v>
      </c>
      <c r="B22" s="113" t="s">
        <v>160</v>
      </c>
      <c r="C22" s="118" t="s">
        <v>161</v>
      </c>
      <c r="D22" s="115">
        <v>85.6666666666667</v>
      </c>
      <c r="E22" s="120">
        <v>81.285714285714306</v>
      </c>
      <c r="F22" s="85">
        <v>84.352380952380997</v>
      </c>
      <c r="G22" s="118" t="s">
        <v>162</v>
      </c>
      <c r="H22" s="94">
        <v>80.300952380952396</v>
      </c>
      <c r="I22" s="65" t="s">
        <v>15</v>
      </c>
      <c r="J22" s="13" t="s">
        <v>500</v>
      </c>
      <c r="K22" s="65" t="s">
        <v>16</v>
      </c>
    </row>
    <row r="23" spans="1:11" ht="26.1" customHeight="1" x14ac:dyDescent="0.15">
      <c r="A23" s="117">
        <v>20</v>
      </c>
      <c r="B23" s="113" t="s">
        <v>163</v>
      </c>
      <c r="C23" s="118" t="s">
        <v>164</v>
      </c>
      <c r="D23" s="119">
        <v>86.6666666666667</v>
      </c>
      <c r="E23" s="120">
        <v>77.428571428571402</v>
      </c>
      <c r="F23" s="119">
        <v>83.895238095238099</v>
      </c>
      <c r="G23" s="118" t="s">
        <v>162</v>
      </c>
      <c r="H23" s="107">
        <v>80.118095238095194</v>
      </c>
      <c r="I23" s="65" t="s">
        <v>15</v>
      </c>
      <c r="J23" s="13" t="s">
        <v>500</v>
      </c>
      <c r="K23" s="65" t="s">
        <v>16</v>
      </c>
    </row>
    <row r="24" spans="1:11" ht="26.1" customHeight="1" x14ac:dyDescent="0.15">
      <c r="A24" s="112">
        <v>21</v>
      </c>
      <c r="B24" s="113" t="s">
        <v>165</v>
      </c>
      <c r="C24" s="118" t="s">
        <v>166</v>
      </c>
      <c r="D24" s="119">
        <v>86</v>
      </c>
      <c r="E24" s="120">
        <v>84.571428571428598</v>
      </c>
      <c r="F24" s="119">
        <v>85.571428571428598</v>
      </c>
      <c r="G24" s="118" t="s">
        <v>167</v>
      </c>
      <c r="H24" s="107">
        <v>79.948571428571398</v>
      </c>
      <c r="I24" s="65" t="s">
        <v>15</v>
      </c>
      <c r="J24" s="13" t="s">
        <v>500</v>
      </c>
      <c r="K24" s="65" t="s">
        <v>16</v>
      </c>
    </row>
    <row r="25" spans="1:11" ht="26.1" customHeight="1" x14ac:dyDescent="0.15">
      <c r="A25" s="117">
        <v>22</v>
      </c>
      <c r="B25" s="113" t="s">
        <v>168</v>
      </c>
      <c r="C25" s="118" t="s">
        <v>169</v>
      </c>
      <c r="D25" s="119">
        <v>86</v>
      </c>
      <c r="E25" s="120">
        <v>84.142857142857096</v>
      </c>
      <c r="F25" s="119">
        <v>85.442857142857093</v>
      </c>
      <c r="G25" s="118" t="s">
        <v>167</v>
      </c>
      <c r="H25" s="107">
        <v>79.897142857142896</v>
      </c>
      <c r="I25" s="65" t="s">
        <v>15</v>
      </c>
      <c r="J25" s="13" t="s">
        <v>500</v>
      </c>
      <c r="K25" s="65" t="s">
        <v>16</v>
      </c>
    </row>
    <row r="26" spans="1:11" ht="26.1" customHeight="1" x14ac:dyDescent="0.15">
      <c r="A26" s="112">
        <v>23</v>
      </c>
      <c r="B26" s="113" t="s">
        <v>170</v>
      </c>
      <c r="C26" s="118" t="s">
        <v>171</v>
      </c>
      <c r="D26" s="119">
        <v>83.8333333333333</v>
      </c>
      <c r="E26" s="120">
        <v>81.285714285714306</v>
      </c>
      <c r="F26" s="119">
        <v>83.069047619047595</v>
      </c>
      <c r="G26" s="118" t="s">
        <v>167</v>
      </c>
      <c r="H26" s="107">
        <v>78.947619047619</v>
      </c>
      <c r="I26" s="65" t="s">
        <v>15</v>
      </c>
      <c r="J26" s="13" t="s">
        <v>500</v>
      </c>
      <c r="K26" s="65" t="s">
        <v>16</v>
      </c>
    </row>
    <row r="27" spans="1:11" ht="26.1" customHeight="1" x14ac:dyDescent="0.15">
      <c r="A27" s="117">
        <v>24</v>
      </c>
      <c r="B27" s="113" t="s">
        <v>172</v>
      </c>
      <c r="C27" s="118" t="s">
        <v>173</v>
      </c>
      <c r="D27" s="119">
        <v>81.8333333333333</v>
      </c>
      <c r="E27" s="120">
        <v>82.3333333333333</v>
      </c>
      <c r="F27" s="119">
        <v>81.983333333333306</v>
      </c>
      <c r="G27" s="118" t="s">
        <v>174</v>
      </c>
      <c r="H27" s="107">
        <v>78.633333333333297</v>
      </c>
      <c r="I27" s="65" t="s">
        <v>15</v>
      </c>
      <c r="J27" s="13" t="s">
        <v>500</v>
      </c>
      <c r="K27" s="65" t="s">
        <v>16</v>
      </c>
    </row>
    <row r="28" spans="1:11" ht="26.1" customHeight="1" x14ac:dyDescent="0.15">
      <c r="A28" s="112">
        <v>25</v>
      </c>
      <c r="B28" s="113" t="s">
        <v>175</v>
      </c>
      <c r="C28" s="118" t="s">
        <v>176</v>
      </c>
      <c r="D28" s="121">
        <v>89.8333333333333</v>
      </c>
      <c r="E28" s="120">
        <v>79.285714285714306</v>
      </c>
      <c r="F28" s="119">
        <v>86.669047619047603</v>
      </c>
      <c r="G28" s="118" t="s">
        <v>177</v>
      </c>
      <c r="H28" s="107">
        <v>78.5876190476191</v>
      </c>
      <c r="I28" s="65" t="s">
        <v>15</v>
      </c>
      <c r="J28" s="13" t="s">
        <v>500</v>
      </c>
      <c r="K28" s="65" t="s">
        <v>16</v>
      </c>
    </row>
    <row r="29" spans="1:11" ht="26.1" customHeight="1" x14ac:dyDescent="0.15">
      <c r="A29" s="117">
        <v>26</v>
      </c>
      <c r="B29" s="113" t="s">
        <v>178</v>
      </c>
      <c r="C29" s="118" t="s">
        <v>179</v>
      </c>
      <c r="D29" s="121">
        <v>80.8333333333333</v>
      </c>
      <c r="E29" s="120">
        <v>85.571428571428598</v>
      </c>
      <c r="F29" s="119">
        <v>82.254761904761907</v>
      </c>
      <c r="G29" s="118" t="s">
        <v>180</v>
      </c>
      <c r="H29" s="107">
        <v>78.381904761904806</v>
      </c>
      <c r="I29" s="65" t="s">
        <v>15</v>
      </c>
      <c r="J29" s="13" t="s">
        <v>500</v>
      </c>
      <c r="K29" s="65" t="s">
        <v>16</v>
      </c>
    </row>
    <row r="30" spans="1:11" ht="26.1" customHeight="1" x14ac:dyDescent="0.15">
      <c r="A30" s="112">
        <v>27</v>
      </c>
      <c r="B30" s="113" t="s">
        <v>181</v>
      </c>
      <c r="C30" s="118" t="s">
        <v>182</v>
      </c>
      <c r="D30" s="121">
        <v>83.1666666666667</v>
      </c>
      <c r="E30" s="120">
        <v>82.714285714285694</v>
      </c>
      <c r="F30" s="119">
        <v>83.030952380952399</v>
      </c>
      <c r="G30" s="118" t="s">
        <v>183</v>
      </c>
      <c r="H30" s="107">
        <v>78.332380952381001</v>
      </c>
      <c r="I30" s="65" t="s">
        <v>15</v>
      </c>
      <c r="J30" s="13" t="s">
        <v>500</v>
      </c>
      <c r="K30" s="65" t="s">
        <v>16</v>
      </c>
    </row>
    <row r="31" spans="1:11" ht="26.1" customHeight="1" x14ac:dyDescent="0.15">
      <c r="A31" s="117">
        <v>28</v>
      </c>
      <c r="B31" s="113" t="s">
        <v>184</v>
      </c>
      <c r="C31" s="118" t="s">
        <v>185</v>
      </c>
      <c r="D31" s="121">
        <v>85.6666666666667</v>
      </c>
      <c r="E31" s="120">
        <v>80.857142857142904</v>
      </c>
      <c r="F31" s="119">
        <v>84.223809523809507</v>
      </c>
      <c r="G31" s="118" t="s">
        <v>186</v>
      </c>
      <c r="H31" s="107">
        <v>77.969523809523807</v>
      </c>
      <c r="I31" s="65" t="s">
        <v>15</v>
      </c>
      <c r="J31" s="13" t="s">
        <v>500</v>
      </c>
      <c r="K31" s="65" t="s">
        <v>16</v>
      </c>
    </row>
    <row r="32" spans="1:11" ht="26.1" customHeight="1" x14ac:dyDescent="0.15">
      <c r="A32" s="112">
        <v>29</v>
      </c>
      <c r="B32" s="113" t="s">
        <v>187</v>
      </c>
      <c r="C32" s="118" t="s">
        <v>188</v>
      </c>
      <c r="D32" s="121">
        <v>83.6666666666667</v>
      </c>
      <c r="E32" s="120">
        <v>79.428571428571402</v>
      </c>
      <c r="F32" s="119">
        <v>82.395238095238099</v>
      </c>
      <c r="G32" s="118" t="s">
        <v>189</v>
      </c>
      <c r="H32" s="107">
        <v>77.958095238095197</v>
      </c>
      <c r="I32" s="65" t="s">
        <v>15</v>
      </c>
      <c r="J32" s="13" t="s">
        <v>500</v>
      </c>
      <c r="K32" s="65" t="s">
        <v>16</v>
      </c>
    </row>
    <row r="33" spans="1:11" ht="26.1" customHeight="1" x14ac:dyDescent="0.15">
      <c r="A33" s="117">
        <v>30</v>
      </c>
      <c r="B33" s="113" t="s">
        <v>190</v>
      </c>
      <c r="C33" s="118" t="s">
        <v>191</v>
      </c>
      <c r="D33" s="122">
        <v>87</v>
      </c>
      <c r="E33" s="120">
        <v>89.571428571428598</v>
      </c>
      <c r="F33" s="122">
        <v>87.771428571428601</v>
      </c>
      <c r="G33" s="118" t="s">
        <v>192</v>
      </c>
      <c r="H33" s="107">
        <v>77.828571428571394</v>
      </c>
      <c r="I33" s="65" t="s">
        <v>15</v>
      </c>
      <c r="J33" s="13" t="s">
        <v>500</v>
      </c>
      <c r="K33" s="65" t="s">
        <v>16</v>
      </c>
    </row>
    <row r="34" spans="1:11" ht="26.1" customHeight="1" x14ac:dyDescent="0.15">
      <c r="A34" s="112">
        <v>31</v>
      </c>
      <c r="B34" s="113" t="s">
        <v>193</v>
      </c>
      <c r="C34" s="118" t="s">
        <v>194</v>
      </c>
      <c r="D34" s="22">
        <v>80</v>
      </c>
      <c r="E34" s="120">
        <v>81.142857142857096</v>
      </c>
      <c r="F34" s="22">
        <v>80.342857142857099</v>
      </c>
      <c r="G34" s="118" t="s">
        <v>195</v>
      </c>
      <c r="H34" s="107">
        <v>77.737142857142899</v>
      </c>
      <c r="I34" s="65" t="s">
        <v>15</v>
      </c>
      <c r="J34" s="13" t="s">
        <v>500</v>
      </c>
      <c r="K34" s="65" t="s">
        <v>16</v>
      </c>
    </row>
    <row r="35" spans="1:11" ht="26.1" customHeight="1" x14ac:dyDescent="0.15">
      <c r="A35" s="117">
        <v>32</v>
      </c>
      <c r="B35" s="113" t="s">
        <v>196</v>
      </c>
      <c r="C35" s="118" t="s">
        <v>197</v>
      </c>
      <c r="D35" s="22">
        <v>85.5</v>
      </c>
      <c r="E35" s="120">
        <v>84.571428571428598</v>
      </c>
      <c r="F35" s="22">
        <v>85.221428571428604</v>
      </c>
      <c r="G35" s="118" t="s">
        <v>198</v>
      </c>
      <c r="H35" s="107">
        <v>77.648571428571401</v>
      </c>
      <c r="I35" s="65" t="s">
        <v>15</v>
      </c>
      <c r="J35" s="13" t="s">
        <v>500</v>
      </c>
      <c r="K35" s="65" t="s">
        <v>16</v>
      </c>
    </row>
    <row r="36" spans="1:11" ht="26.1" customHeight="1" x14ac:dyDescent="0.15">
      <c r="A36" s="112">
        <v>33</v>
      </c>
      <c r="B36" s="123" t="s">
        <v>199</v>
      </c>
      <c r="C36" s="118" t="s">
        <v>200</v>
      </c>
      <c r="D36" s="22">
        <v>86</v>
      </c>
      <c r="E36" s="120">
        <v>76.285714285714306</v>
      </c>
      <c r="F36" s="22">
        <v>83.085714285714303</v>
      </c>
      <c r="G36" s="118" t="s">
        <v>201</v>
      </c>
      <c r="H36" s="107">
        <v>77.634285714285696</v>
      </c>
      <c r="I36" s="65" t="s">
        <v>15</v>
      </c>
      <c r="J36" s="13" t="s">
        <v>500</v>
      </c>
      <c r="K36" s="65" t="s">
        <v>16</v>
      </c>
    </row>
    <row r="37" spans="1:11" ht="26.1" customHeight="1" x14ac:dyDescent="0.15">
      <c r="A37" s="117">
        <v>34</v>
      </c>
      <c r="B37" s="113" t="s">
        <v>202</v>
      </c>
      <c r="C37" s="114" t="s">
        <v>203</v>
      </c>
      <c r="D37" s="22">
        <v>83.6666666666667</v>
      </c>
      <c r="E37" s="116">
        <v>81.714285714285694</v>
      </c>
      <c r="F37" s="22">
        <v>83.080952380952397</v>
      </c>
      <c r="G37" s="114" t="s">
        <v>201</v>
      </c>
      <c r="H37" s="107">
        <v>77.632380952380899</v>
      </c>
      <c r="I37" s="65" t="s">
        <v>15</v>
      </c>
      <c r="J37" s="13" t="s">
        <v>500</v>
      </c>
      <c r="K37" s="65" t="s">
        <v>16</v>
      </c>
    </row>
    <row r="38" spans="1:11" ht="26.1" customHeight="1" x14ac:dyDescent="0.15">
      <c r="A38" s="112">
        <v>35</v>
      </c>
      <c r="B38" s="113" t="s">
        <v>204</v>
      </c>
      <c r="C38" s="114" t="s">
        <v>205</v>
      </c>
      <c r="D38" s="22">
        <v>78</v>
      </c>
      <c r="E38" s="116">
        <v>84.571428571428598</v>
      </c>
      <c r="F38" s="22">
        <v>79.971428571428604</v>
      </c>
      <c r="G38" s="114" t="s">
        <v>195</v>
      </c>
      <c r="H38" s="107">
        <v>77.588571428571399</v>
      </c>
      <c r="I38" s="65" t="s">
        <v>83</v>
      </c>
      <c r="J38" s="65"/>
      <c r="K38" s="65" t="s">
        <v>16</v>
      </c>
    </row>
    <row r="39" spans="1:11" ht="26.1" customHeight="1" x14ac:dyDescent="0.15">
      <c r="A39" s="117">
        <v>36</v>
      </c>
      <c r="B39" s="113" t="s">
        <v>206</v>
      </c>
      <c r="C39" s="114" t="s">
        <v>207</v>
      </c>
      <c r="D39" s="22">
        <v>80</v>
      </c>
      <c r="E39" s="116">
        <v>90</v>
      </c>
      <c r="F39" s="22">
        <v>83</v>
      </c>
      <c r="G39" s="114" t="s">
        <v>186</v>
      </c>
      <c r="H39" s="107">
        <v>77.48</v>
      </c>
      <c r="I39" s="65" t="s">
        <v>83</v>
      </c>
      <c r="J39" s="112"/>
      <c r="K39" s="65" t="s">
        <v>16</v>
      </c>
    </row>
    <row r="40" spans="1:11" ht="26.1" customHeight="1" x14ac:dyDescent="0.15">
      <c r="A40" s="112">
        <v>37</v>
      </c>
      <c r="B40" s="113" t="s">
        <v>208</v>
      </c>
      <c r="C40" s="114" t="s">
        <v>209</v>
      </c>
      <c r="D40" s="115">
        <v>83.6666666666667</v>
      </c>
      <c r="E40" s="116">
        <v>79.714285714285694</v>
      </c>
      <c r="F40" s="85">
        <v>82.480952380952402</v>
      </c>
      <c r="G40" s="114" t="s">
        <v>177</v>
      </c>
      <c r="H40" s="94">
        <v>76.9123809523809</v>
      </c>
      <c r="I40" s="65" t="s">
        <v>88</v>
      </c>
      <c r="J40" s="65"/>
      <c r="K40" s="65" t="s">
        <v>16</v>
      </c>
    </row>
    <row r="41" spans="1:11" ht="26.1" customHeight="1" x14ac:dyDescent="0.15">
      <c r="A41" s="117">
        <v>38</v>
      </c>
      <c r="B41" s="113" t="s">
        <v>210</v>
      </c>
      <c r="C41" s="114" t="s">
        <v>211</v>
      </c>
      <c r="D41" s="119">
        <v>82.6666666666667</v>
      </c>
      <c r="E41" s="116">
        <v>84.285714285714306</v>
      </c>
      <c r="F41" s="119">
        <v>83.152380952380994</v>
      </c>
      <c r="G41" s="114" t="s">
        <v>212</v>
      </c>
      <c r="H41" s="107">
        <v>76.460952380952406</v>
      </c>
      <c r="I41" s="65" t="s">
        <v>88</v>
      </c>
      <c r="J41" s="65"/>
      <c r="K41" s="65" t="s">
        <v>16</v>
      </c>
    </row>
    <row r="42" spans="1:11" ht="26.1" customHeight="1" x14ac:dyDescent="0.15">
      <c r="A42" s="112">
        <v>39</v>
      </c>
      <c r="B42" s="113" t="s">
        <v>213</v>
      </c>
      <c r="C42" s="114" t="s">
        <v>214</v>
      </c>
      <c r="D42" s="119">
        <v>78.6666666666667</v>
      </c>
      <c r="E42" s="116">
        <v>81.857142857142904</v>
      </c>
      <c r="F42" s="119">
        <v>79.623809523809499</v>
      </c>
      <c r="G42" s="114" t="s">
        <v>215</v>
      </c>
      <c r="H42" s="107">
        <v>76.369523809523798</v>
      </c>
      <c r="I42" s="65" t="s">
        <v>88</v>
      </c>
      <c r="J42" s="65"/>
      <c r="K42" s="65" t="s">
        <v>16</v>
      </c>
    </row>
    <row r="43" spans="1:11" ht="26.1" customHeight="1" x14ac:dyDescent="0.15">
      <c r="A43" s="117">
        <v>40</v>
      </c>
      <c r="B43" s="113" t="s">
        <v>216</v>
      </c>
      <c r="C43" s="114" t="s">
        <v>217</v>
      </c>
      <c r="D43" s="119">
        <v>83</v>
      </c>
      <c r="E43" s="116">
        <v>70.714285714285694</v>
      </c>
      <c r="F43" s="119">
        <v>79.314285714285703</v>
      </c>
      <c r="G43" s="114" t="s">
        <v>215</v>
      </c>
      <c r="H43" s="107">
        <v>76.2457142857143</v>
      </c>
      <c r="I43" s="65" t="s">
        <v>88</v>
      </c>
      <c r="J43" s="65"/>
      <c r="K43" s="65" t="s">
        <v>16</v>
      </c>
    </row>
    <row r="44" spans="1:11" ht="26.1" customHeight="1" x14ac:dyDescent="0.15">
      <c r="A44" s="112">
        <v>41</v>
      </c>
      <c r="B44" s="113" t="s">
        <v>218</v>
      </c>
      <c r="C44" s="114" t="s">
        <v>219</v>
      </c>
      <c r="D44" s="119">
        <v>79.8333333333333</v>
      </c>
      <c r="E44" s="116">
        <v>87.571428571428598</v>
      </c>
      <c r="F44" s="119">
        <v>82.154761904761898</v>
      </c>
      <c r="G44" s="114" t="s">
        <v>212</v>
      </c>
      <c r="H44" s="107">
        <v>76.061904761904799</v>
      </c>
      <c r="I44" s="65" t="s">
        <v>88</v>
      </c>
      <c r="J44" s="65"/>
      <c r="K44" s="65" t="s">
        <v>16</v>
      </c>
    </row>
    <row r="45" spans="1:11" ht="26.1" customHeight="1" x14ac:dyDescent="0.15">
      <c r="A45" s="117">
        <v>42</v>
      </c>
      <c r="B45" s="113" t="s">
        <v>220</v>
      </c>
      <c r="C45" s="114" t="s">
        <v>221</v>
      </c>
      <c r="D45" s="119">
        <v>81.5</v>
      </c>
      <c r="E45" s="116">
        <v>82.8333333333333</v>
      </c>
      <c r="F45" s="119">
        <v>81.900000000000006</v>
      </c>
      <c r="G45" s="114" t="s">
        <v>222</v>
      </c>
      <c r="H45" s="107">
        <v>75.599999999999994</v>
      </c>
      <c r="I45" s="65" t="s">
        <v>88</v>
      </c>
      <c r="J45" s="65"/>
      <c r="K45" s="65" t="s">
        <v>16</v>
      </c>
    </row>
    <row r="46" spans="1:11" ht="26.1" customHeight="1" x14ac:dyDescent="0.15">
      <c r="A46" s="112">
        <v>43</v>
      </c>
      <c r="B46" s="113" t="s">
        <v>223</v>
      </c>
      <c r="C46" s="114" t="s">
        <v>224</v>
      </c>
      <c r="D46" s="121">
        <v>77.8333333333333</v>
      </c>
      <c r="E46" s="116">
        <v>81.857142857142904</v>
      </c>
      <c r="F46" s="119">
        <v>79.040476190476198</v>
      </c>
      <c r="G46" s="114" t="s">
        <v>225</v>
      </c>
      <c r="H46" s="107">
        <v>75.296190476190503</v>
      </c>
      <c r="I46" s="65" t="s">
        <v>88</v>
      </c>
      <c r="J46" s="65"/>
      <c r="K46" s="65" t="s">
        <v>16</v>
      </c>
    </row>
    <row r="47" spans="1:11" ht="26.1" customHeight="1" x14ac:dyDescent="0.15">
      <c r="A47" s="117">
        <v>44</v>
      </c>
      <c r="B47" s="113" t="s">
        <v>226</v>
      </c>
      <c r="C47" s="114" t="s">
        <v>227</v>
      </c>
      <c r="D47" s="121">
        <v>76.3333333333333</v>
      </c>
      <c r="E47" s="116">
        <v>76.285714285714306</v>
      </c>
      <c r="F47" s="119">
        <v>76.319047619047595</v>
      </c>
      <c r="G47" s="114" t="s">
        <v>212</v>
      </c>
      <c r="H47" s="107">
        <v>73.727619047619001</v>
      </c>
      <c r="I47" s="65" t="s">
        <v>88</v>
      </c>
      <c r="J47" s="65"/>
      <c r="K47" s="65" t="s">
        <v>16</v>
      </c>
    </row>
    <row r="48" spans="1:11" ht="26.1" customHeight="1" x14ac:dyDescent="0.15">
      <c r="A48" s="112">
        <v>45</v>
      </c>
      <c r="B48" s="113" t="s">
        <v>228</v>
      </c>
      <c r="C48" s="114" t="s">
        <v>229</v>
      </c>
      <c r="D48" s="121">
        <v>76</v>
      </c>
      <c r="E48" s="116">
        <v>75.857142857142904</v>
      </c>
      <c r="F48" s="119">
        <v>75.957142857142898</v>
      </c>
      <c r="G48" s="114" t="s">
        <v>212</v>
      </c>
      <c r="H48" s="107">
        <v>73.582857142857094</v>
      </c>
      <c r="I48" s="65" t="s">
        <v>88</v>
      </c>
      <c r="J48" s="65"/>
      <c r="K48" s="65" t="s">
        <v>16</v>
      </c>
    </row>
    <row r="49" spans="1:11" ht="26.1" customHeight="1" x14ac:dyDescent="0.15">
      <c r="A49" s="117">
        <v>46</v>
      </c>
      <c r="B49" s="113" t="s">
        <v>230</v>
      </c>
      <c r="C49" s="114" t="s">
        <v>231</v>
      </c>
      <c r="D49" s="121">
        <v>74.6666666666667</v>
      </c>
      <c r="E49" s="116">
        <v>77.571428571428598</v>
      </c>
      <c r="F49" s="119">
        <v>75.538095238095195</v>
      </c>
      <c r="G49" s="114" t="s">
        <v>232</v>
      </c>
      <c r="H49" s="107">
        <v>73.5352380952381</v>
      </c>
      <c r="I49" s="65" t="s">
        <v>88</v>
      </c>
      <c r="J49" s="65"/>
      <c r="K49" s="65" t="s">
        <v>16</v>
      </c>
    </row>
    <row r="50" spans="1:11" ht="26.1" customHeight="1" x14ac:dyDescent="0.15">
      <c r="A50" s="112">
        <v>47</v>
      </c>
      <c r="B50" s="113" t="s">
        <v>233</v>
      </c>
      <c r="C50" s="114" t="s">
        <v>234</v>
      </c>
      <c r="D50" s="121">
        <v>76.1666666666667</v>
      </c>
      <c r="E50" s="116">
        <v>72.714285714285694</v>
      </c>
      <c r="F50" s="119">
        <v>75.130952380952394</v>
      </c>
      <c r="G50" s="114" t="s">
        <v>192</v>
      </c>
      <c r="H50" s="107">
        <v>72.772380952380999</v>
      </c>
      <c r="I50" s="65" t="s">
        <v>88</v>
      </c>
      <c r="J50" s="65"/>
      <c r="K50" s="65" t="s">
        <v>16</v>
      </c>
    </row>
    <row r="51" spans="1:11" ht="26.1" customHeight="1" x14ac:dyDescent="0.15">
      <c r="A51" s="117">
        <v>48</v>
      </c>
      <c r="B51" s="113" t="s">
        <v>235</v>
      </c>
      <c r="C51" s="114" t="s">
        <v>236</v>
      </c>
      <c r="D51" s="122">
        <v>73.8333333333333</v>
      </c>
      <c r="E51" s="116">
        <v>74.428571428571402</v>
      </c>
      <c r="F51" s="122">
        <v>74.011904761904802</v>
      </c>
      <c r="G51" s="114" t="s">
        <v>237</v>
      </c>
      <c r="H51" s="107">
        <v>71.9647619047619</v>
      </c>
      <c r="I51" s="65" t="s">
        <v>88</v>
      </c>
      <c r="J51" s="65"/>
      <c r="K51" s="65" t="s">
        <v>16</v>
      </c>
    </row>
  </sheetData>
  <mergeCells count="2">
    <mergeCell ref="A1:K1"/>
    <mergeCell ref="A2:F2"/>
  </mergeCells>
  <phoneticPr fontId="1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4"/>
  <sheetViews>
    <sheetView workbookViewId="0">
      <selection activeCell="G69" sqref="G69"/>
    </sheetView>
  </sheetViews>
  <sheetFormatPr defaultColWidth="9" defaultRowHeight="13.5" x14ac:dyDescent="0.15"/>
  <cols>
    <col min="1" max="1" width="6" style="69" customWidth="1"/>
    <col min="2" max="2" width="16.5" style="69" customWidth="1"/>
    <col min="3" max="3" width="8" style="69" customWidth="1"/>
    <col min="4" max="5" width="8.75" style="87"/>
    <col min="6" max="6" width="8.75" style="87" customWidth="1"/>
    <col min="7" max="7" width="8.625" style="88" customWidth="1"/>
    <col min="8" max="8" width="8.625" style="104" customWidth="1"/>
    <col min="9" max="9" width="9.75" style="69" customWidth="1"/>
    <col min="10" max="10" width="24.875" style="69" customWidth="1"/>
    <col min="11" max="11" width="11.25" style="69" customWidth="1"/>
    <col min="12" max="16384" width="9" style="69"/>
  </cols>
  <sheetData>
    <row r="1" spans="1:11" s="103" customFormat="1" ht="26.1" customHeight="1" x14ac:dyDescent="0.15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s="103" customFormat="1" ht="27" customHeight="1" x14ac:dyDescent="0.15">
      <c r="A2" s="164" t="s">
        <v>238</v>
      </c>
      <c r="B2" s="164"/>
      <c r="C2" s="164"/>
      <c r="D2" s="164"/>
      <c r="E2" s="164"/>
      <c r="F2" s="164"/>
      <c r="G2" s="70"/>
      <c r="H2" s="105"/>
      <c r="I2" s="73"/>
      <c r="J2" s="73"/>
      <c r="K2" s="73"/>
    </row>
    <row r="3" spans="1:11" s="103" customFormat="1" ht="40.5" customHeight="1" x14ac:dyDescent="0.15">
      <c r="A3" s="59" t="s">
        <v>2</v>
      </c>
      <c r="B3" s="59" t="s">
        <v>3</v>
      </c>
      <c r="C3" s="60" t="s">
        <v>4</v>
      </c>
      <c r="D3" s="61" t="s">
        <v>5</v>
      </c>
      <c r="E3" s="61" t="s">
        <v>6</v>
      </c>
      <c r="F3" s="61" t="s">
        <v>7</v>
      </c>
      <c r="G3" s="62" t="s">
        <v>8</v>
      </c>
      <c r="H3" s="77" t="s">
        <v>9</v>
      </c>
      <c r="I3" s="77" t="s">
        <v>10</v>
      </c>
      <c r="J3" s="63" t="s">
        <v>11</v>
      </c>
      <c r="K3" s="63" t="s">
        <v>12</v>
      </c>
    </row>
    <row r="4" spans="1:11" s="103" customFormat="1" ht="21.95" customHeight="1" x14ac:dyDescent="0.15">
      <c r="A4" s="100">
        <v>1</v>
      </c>
      <c r="B4" s="67" t="s">
        <v>239</v>
      </c>
      <c r="C4" s="65" t="s">
        <v>240</v>
      </c>
      <c r="D4" s="79">
        <v>90.5</v>
      </c>
      <c r="E4" s="79">
        <v>84.8</v>
      </c>
      <c r="F4" s="106">
        <f>D4*0.7+E4*0.3</f>
        <v>88.789999999999992</v>
      </c>
      <c r="G4" s="97">
        <v>388</v>
      </c>
      <c r="H4" s="107">
        <f>G4*0.6/5+F4*0.4</f>
        <v>82.075999999999993</v>
      </c>
      <c r="I4" s="65" t="s">
        <v>15</v>
      </c>
      <c r="J4" s="65" t="s">
        <v>421</v>
      </c>
      <c r="K4" s="65" t="s">
        <v>16</v>
      </c>
    </row>
    <row r="5" spans="1:11" s="103" customFormat="1" ht="21.95" customHeight="1" x14ac:dyDescent="0.15">
      <c r="A5" s="100">
        <v>2</v>
      </c>
      <c r="B5" s="67" t="s">
        <v>241</v>
      </c>
      <c r="C5" s="65" t="s">
        <v>242</v>
      </c>
      <c r="D5" s="79">
        <v>87.625</v>
      </c>
      <c r="E5" s="79">
        <v>81.400000000000006</v>
      </c>
      <c r="F5" s="106">
        <f t="shared" ref="F5:F54" si="0">D5*0.7+E5*0.3</f>
        <v>85.757499999999993</v>
      </c>
      <c r="G5" s="97">
        <v>375</v>
      </c>
      <c r="H5" s="107">
        <f t="shared" ref="H5:H54" si="1">G5*0.6/5+F5*0.4</f>
        <v>79.302999999999997</v>
      </c>
      <c r="I5" s="65" t="s">
        <v>15</v>
      </c>
      <c r="J5" s="65" t="s">
        <v>421</v>
      </c>
      <c r="K5" s="65" t="s">
        <v>16</v>
      </c>
    </row>
    <row r="6" spans="1:11" s="103" customFormat="1" ht="21.95" customHeight="1" x14ac:dyDescent="0.15">
      <c r="A6" s="100">
        <v>3</v>
      </c>
      <c r="B6" s="67" t="s">
        <v>243</v>
      </c>
      <c r="C6" s="65" t="s">
        <v>244</v>
      </c>
      <c r="D6" s="111">
        <v>86.625</v>
      </c>
      <c r="E6" s="111">
        <v>87.4</v>
      </c>
      <c r="F6" s="106">
        <f t="shared" si="0"/>
        <v>86.857500000000002</v>
      </c>
      <c r="G6" s="99">
        <v>366</v>
      </c>
      <c r="H6" s="107">
        <f t="shared" si="1"/>
        <v>78.663000000000011</v>
      </c>
      <c r="I6" s="65" t="s">
        <v>15</v>
      </c>
      <c r="J6" s="65" t="s">
        <v>421</v>
      </c>
      <c r="K6" s="65" t="s">
        <v>16</v>
      </c>
    </row>
    <row r="7" spans="1:11" s="103" customFormat="1" ht="21.95" customHeight="1" x14ac:dyDescent="0.15">
      <c r="A7" s="100">
        <v>4</v>
      </c>
      <c r="B7" s="108" t="s">
        <v>245</v>
      </c>
      <c r="C7" s="65" t="s">
        <v>246</v>
      </c>
      <c r="D7" s="111">
        <v>83.25</v>
      </c>
      <c r="E7" s="111">
        <v>81</v>
      </c>
      <c r="F7" s="106">
        <f t="shared" si="0"/>
        <v>82.575000000000003</v>
      </c>
      <c r="G7" s="99">
        <v>371</v>
      </c>
      <c r="H7" s="107">
        <f t="shared" si="1"/>
        <v>77.55</v>
      </c>
      <c r="I7" s="65" t="s">
        <v>15</v>
      </c>
      <c r="J7" s="65" t="s">
        <v>421</v>
      </c>
      <c r="K7" s="65" t="s">
        <v>16</v>
      </c>
    </row>
    <row r="8" spans="1:11" s="103" customFormat="1" ht="21.95" customHeight="1" x14ac:dyDescent="0.15">
      <c r="A8" s="100">
        <v>5</v>
      </c>
      <c r="B8" s="90" t="s">
        <v>247</v>
      </c>
      <c r="C8" s="65" t="s">
        <v>248</v>
      </c>
      <c r="D8" s="79">
        <v>86</v>
      </c>
      <c r="E8" s="79">
        <v>82.2</v>
      </c>
      <c r="F8" s="106">
        <f t="shared" si="0"/>
        <v>84.86</v>
      </c>
      <c r="G8" s="97">
        <v>358</v>
      </c>
      <c r="H8" s="107">
        <f t="shared" si="1"/>
        <v>76.903999999999996</v>
      </c>
      <c r="I8" s="65" t="s">
        <v>15</v>
      </c>
      <c r="J8" s="65" t="s">
        <v>421</v>
      </c>
      <c r="K8" s="65" t="s">
        <v>16</v>
      </c>
    </row>
    <row r="9" spans="1:11" s="103" customFormat="1" ht="21.95" customHeight="1" x14ac:dyDescent="0.15">
      <c r="A9" s="100">
        <v>6</v>
      </c>
      <c r="B9" s="90" t="s">
        <v>249</v>
      </c>
      <c r="C9" s="65" t="s">
        <v>250</v>
      </c>
      <c r="D9" s="79">
        <v>83.625</v>
      </c>
      <c r="E9" s="79">
        <v>81.2</v>
      </c>
      <c r="F9" s="106">
        <f t="shared" si="0"/>
        <v>82.897499999999994</v>
      </c>
      <c r="G9" s="97">
        <v>364</v>
      </c>
      <c r="H9" s="107">
        <f t="shared" si="1"/>
        <v>76.838999999999999</v>
      </c>
      <c r="I9" s="65" t="s">
        <v>15</v>
      </c>
      <c r="J9" s="65" t="s">
        <v>421</v>
      </c>
      <c r="K9" s="65" t="s">
        <v>16</v>
      </c>
    </row>
    <row r="10" spans="1:11" s="103" customFormat="1" ht="21.95" customHeight="1" x14ac:dyDescent="0.15">
      <c r="A10" s="100">
        <v>7</v>
      </c>
      <c r="B10" s="90" t="s">
        <v>251</v>
      </c>
      <c r="C10" s="65" t="s">
        <v>252</v>
      </c>
      <c r="D10" s="79">
        <v>84</v>
      </c>
      <c r="E10" s="79">
        <v>87</v>
      </c>
      <c r="F10" s="106">
        <f t="shared" si="0"/>
        <v>84.899999999999991</v>
      </c>
      <c r="G10" s="97">
        <v>353</v>
      </c>
      <c r="H10" s="107">
        <f t="shared" si="1"/>
        <v>76.319999999999993</v>
      </c>
      <c r="I10" s="65" t="s">
        <v>15</v>
      </c>
      <c r="J10" s="65" t="s">
        <v>421</v>
      </c>
      <c r="K10" s="65" t="s">
        <v>16</v>
      </c>
    </row>
    <row r="11" spans="1:11" s="103" customFormat="1" ht="21.95" customHeight="1" x14ac:dyDescent="0.15">
      <c r="A11" s="100">
        <v>8</v>
      </c>
      <c r="B11" s="90" t="s">
        <v>253</v>
      </c>
      <c r="C11" s="65" t="s">
        <v>254</v>
      </c>
      <c r="D11" s="79">
        <v>83</v>
      </c>
      <c r="E11" s="79">
        <v>85.2</v>
      </c>
      <c r="F11" s="106">
        <f t="shared" si="0"/>
        <v>83.66</v>
      </c>
      <c r="G11" s="97">
        <v>354</v>
      </c>
      <c r="H11" s="107">
        <f t="shared" si="1"/>
        <v>75.944000000000003</v>
      </c>
      <c r="I11" s="65" t="s">
        <v>15</v>
      </c>
      <c r="J11" s="65" t="s">
        <v>421</v>
      </c>
      <c r="K11" s="65" t="s">
        <v>16</v>
      </c>
    </row>
    <row r="12" spans="1:11" s="103" customFormat="1" ht="21.95" customHeight="1" x14ac:dyDescent="0.15">
      <c r="A12" s="100">
        <v>9</v>
      </c>
      <c r="B12" s="95" t="s">
        <v>255</v>
      </c>
      <c r="C12" s="65" t="s">
        <v>256</v>
      </c>
      <c r="D12" s="79">
        <v>85.5</v>
      </c>
      <c r="E12" s="79">
        <v>87</v>
      </c>
      <c r="F12" s="106">
        <f t="shared" si="0"/>
        <v>85.949999999999989</v>
      </c>
      <c r="G12" s="97">
        <v>346</v>
      </c>
      <c r="H12" s="107">
        <f t="shared" si="1"/>
        <v>75.899999999999991</v>
      </c>
      <c r="I12" s="65" t="s">
        <v>15</v>
      </c>
      <c r="J12" s="65" t="s">
        <v>421</v>
      </c>
      <c r="K12" s="65" t="s">
        <v>16</v>
      </c>
    </row>
    <row r="13" spans="1:11" s="103" customFormat="1" ht="21.95" customHeight="1" x14ac:dyDescent="0.15">
      <c r="A13" s="100">
        <v>10</v>
      </c>
      <c r="B13" s="95" t="s">
        <v>257</v>
      </c>
      <c r="C13" s="65" t="s">
        <v>258</v>
      </c>
      <c r="D13" s="79">
        <v>84.5</v>
      </c>
      <c r="E13" s="79">
        <v>82</v>
      </c>
      <c r="F13" s="106">
        <f t="shared" si="0"/>
        <v>83.75</v>
      </c>
      <c r="G13" s="97">
        <v>352</v>
      </c>
      <c r="H13" s="107">
        <f t="shared" si="1"/>
        <v>75.739999999999995</v>
      </c>
      <c r="I13" s="65" t="s">
        <v>15</v>
      </c>
      <c r="J13" s="65" t="s">
        <v>421</v>
      </c>
      <c r="K13" s="65" t="s">
        <v>16</v>
      </c>
    </row>
    <row r="14" spans="1:11" ht="21.95" customHeight="1" x14ac:dyDescent="0.15">
      <c r="A14" s="100">
        <v>11</v>
      </c>
      <c r="B14" s="95" t="s">
        <v>259</v>
      </c>
      <c r="C14" s="65" t="s">
        <v>260</v>
      </c>
      <c r="D14" s="79">
        <v>84.25</v>
      </c>
      <c r="E14" s="79">
        <v>80.8</v>
      </c>
      <c r="F14" s="106">
        <f t="shared" si="0"/>
        <v>83.214999999999989</v>
      </c>
      <c r="G14" s="109">
        <v>350</v>
      </c>
      <c r="H14" s="107">
        <f t="shared" si="1"/>
        <v>75.286000000000001</v>
      </c>
      <c r="I14" s="65" t="s">
        <v>15</v>
      </c>
      <c r="J14" s="65" t="s">
        <v>421</v>
      </c>
      <c r="K14" s="65" t="s">
        <v>16</v>
      </c>
    </row>
    <row r="15" spans="1:11" ht="21.95" customHeight="1" x14ac:dyDescent="0.15">
      <c r="A15" s="100">
        <v>12</v>
      </c>
      <c r="B15" s="95" t="s">
        <v>261</v>
      </c>
      <c r="C15" s="65" t="s">
        <v>262</v>
      </c>
      <c r="D15" s="79">
        <v>89.875</v>
      </c>
      <c r="E15" s="79">
        <v>86.2</v>
      </c>
      <c r="F15" s="106">
        <f t="shared" si="0"/>
        <v>88.772499999999994</v>
      </c>
      <c r="G15" s="109">
        <v>331</v>
      </c>
      <c r="H15" s="107">
        <f t="shared" si="1"/>
        <v>75.228999999999999</v>
      </c>
      <c r="I15" s="65" t="s">
        <v>15</v>
      </c>
      <c r="J15" s="65" t="s">
        <v>421</v>
      </c>
      <c r="K15" s="65" t="s">
        <v>16</v>
      </c>
    </row>
    <row r="16" spans="1:11" ht="21.95" customHeight="1" x14ac:dyDescent="0.15">
      <c r="A16" s="100">
        <v>13</v>
      </c>
      <c r="B16" s="95" t="s">
        <v>263</v>
      </c>
      <c r="C16" s="65" t="s">
        <v>264</v>
      </c>
      <c r="D16" s="79">
        <v>86.375</v>
      </c>
      <c r="E16" s="79">
        <v>84.4</v>
      </c>
      <c r="F16" s="106">
        <f t="shared" si="0"/>
        <v>85.782499999999999</v>
      </c>
      <c r="G16" s="109">
        <v>339</v>
      </c>
      <c r="H16" s="107">
        <f t="shared" si="1"/>
        <v>74.992999999999995</v>
      </c>
      <c r="I16" s="65" t="s">
        <v>15</v>
      </c>
      <c r="J16" s="65" t="s">
        <v>421</v>
      </c>
      <c r="K16" s="65" t="s">
        <v>16</v>
      </c>
    </row>
    <row r="17" spans="1:11" ht="21.95" customHeight="1" x14ac:dyDescent="0.15">
      <c r="A17" s="100">
        <v>14</v>
      </c>
      <c r="B17" s="95" t="s">
        <v>265</v>
      </c>
      <c r="C17" s="65" t="s">
        <v>266</v>
      </c>
      <c r="D17" s="79">
        <v>84.75</v>
      </c>
      <c r="E17" s="79">
        <v>79</v>
      </c>
      <c r="F17" s="106">
        <f t="shared" si="0"/>
        <v>83.024999999999991</v>
      </c>
      <c r="G17" s="109">
        <v>347</v>
      </c>
      <c r="H17" s="107">
        <f t="shared" si="1"/>
        <v>74.849999999999994</v>
      </c>
      <c r="I17" s="65" t="s">
        <v>15</v>
      </c>
      <c r="J17" s="65" t="s">
        <v>421</v>
      </c>
      <c r="K17" s="65" t="s">
        <v>16</v>
      </c>
    </row>
    <row r="18" spans="1:11" ht="21.95" customHeight="1" x14ac:dyDescent="0.15">
      <c r="A18" s="100">
        <v>15</v>
      </c>
      <c r="B18" s="95" t="s">
        <v>267</v>
      </c>
      <c r="C18" s="65" t="s">
        <v>268</v>
      </c>
      <c r="D18" s="79">
        <v>84.75</v>
      </c>
      <c r="E18" s="79">
        <v>85.8</v>
      </c>
      <c r="F18" s="106">
        <f t="shared" si="0"/>
        <v>85.064999999999998</v>
      </c>
      <c r="G18" s="109">
        <v>340</v>
      </c>
      <c r="H18" s="107">
        <f t="shared" si="1"/>
        <v>74.825999999999993</v>
      </c>
      <c r="I18" s="65" t="s">
        <v>15</v>
      </c>
      <c r="J18" s="65" t="s">
        <v>421</v>
      </c>
      <c r="K18" s="65" t="s">
        <v>16</v>
      </c>
    </row>
    <row r="19" spans="1:11" ht="21.95" customHeight="1" x14ac:dyDescent="0.15">
      <c r="A19" s="100">
        <v>16</v>
      </c>
      <c r="B19" s="95" t="s">
        <v>269</v>
      </c>
      <c r="C19" s="65" t="s">
        <v>270</v>
      </c>
      <c r="D19" s="79">
        <v>83.5</v>
      </c>
      <c r="E19" s="79">
        <v>79.599999999999994</v>
      </c>
      <c r="F19" s="106">
        <f t="shared" si="0"/>
        <v>82.33</v>
      </c>
      <c r="G19" s="109">
        <v>349</v>
      </c>
      <c r="H19" s="107">
        <f t="shared" si="1"/>
        <v>74.812000000000012</v>
      </c>
      <c r="I19" s="65" t="s">
        <v>15</v>
      </c>
      <c r="J19" s="65" t="s">
        <v>421</v>
      </c>
      <c r="K19" s="65" t="s">
        <v>16</v>
      </c>
    </row>
    <row r="20" spans="1:11" ht="21.95" customHeight="1" x14ac:dyDescent="0.15">
      <c r="A20" s="100">
        <v>17</v>
      </c>
      <c r="B20" s="95" t="s">
        <v>271</v>
      </c>
      <c r="C20" s="65" t="s">
        <v>272</v>
      </c>
      <c r="D20" s="79">
        <v>86</v>
      </c>
      <c r="E20" s="79">
        <v>88</v>
      </c>
      <c r="F20" s="106">
        <f t="shared" si="0"/>
        <v>86.6</v>
      </c>
      <c r="G20" s="109">
        <v>334</v>
      </c>
      <c r="H20" s="107">
        <f t="shared" si="1"/>
        <v>74.72</v>
      </c>
      <c r="I20" s="65" t="s">
        <v>15</v>
      </c>
      <c r="J20" s="65" t="s">
        <v>421</v>
      </c>
      <c r="K20" s="65" t="s">
        <v>16</v>
      </c>
    </row>
    <row r="21" spans="1:11" ht="21.95" customHeight="1" x14ac:dyDescent="0.15">
      <c r="A21" s="100">
        <v>18</v>
      </c>
      <c r="B21" s="95" t="s">
        <v>273</v>
      </c>
      <c r="C21" s="65" t="s">
        <v>274</v>
      </c>
      <c r="D21" s="79">
        <v>82.75</v>
      </c>
      <c r="E21" s="79">
        <v>84.2</v>
      </c>
      <c r="F21" s="106">
        <f t="shared" si="0"/>
        <v>83.185000000000002</v>
      </c>
      <c r="G21" s="109">
        <v>345</v>
      </c>
      <c r="H21" s="107">
        <f t="shared" si="1"/>
        <v>74.674000000000007</v>
      </c>
      <c r="I21" s="65" t="s">
        <v>15</v>
      </c>
      <c r="J21" s="65" t="s">
        <v>421</v>
      </c>
      <c r="K21" s="65" t="s">
        <v>16</v>
      </c>
    </row>
    <row r="22" spans="1:11" ht="21.95" customHeight="1" x14ac:dyDescent="0.15">
      <c r="A22" s="100">
        <v>19</v>
      </c>
      <c r="B22" s="95" t="s">
        <v>275</v>
      </c>
      <c r="C22" s="65" t="s">
        <v>276</v>
      </c>
      <c r="D22" s="79">
        <v>84.5</v>
      </c>
      <c r="E22" s="79">
        <v>82.6</v>
      </c>
      <c r="F22" s="106">
        <f t="shared" si="0"/>
        <v>83.929999999999993</v>
      </c>
      <c r="G22" s="109">
        <v>342</v>
      </c>
      <c r="H22" s="107">
        <f t="shared" si="1"/>
        <v>74.611999999999995</v>
      </c>
      <c r="I22" s="65" t="s">
        <v>15</v>
      </c>
      <c r="J22" s="65" t="s">
        <v>421</v>
      </c>
      <c r="K22" s="65" t="s">
        <v>16</v>
      </c>
    </row>
    <row r="23" spans="1:11" ht="21.95" customHeight="1" x14ac:dyDescent="0.15">
      <c r="A23" s="100">
        <v>20</v>
      </c>
      <c r="B23" s="95" t="s">
        <v>277</v>
      </c>
      <c r="C23" s="65" t="s">
        <v>278</v>
      </c>
      <c r="D23" s="79">
        <v>82.75</v>
      </c>
      <c r="E23" s="79">
        <v>82.8</v>
      </c>
      <c r="F23" s="106">
        <f t="shared" si="0"/>
        <v>82.765000000000001</v>
      </c>
      <c r="G23" s="109">
        <v>344</v>
      </c>
      <c r="H23" s="107">
        <f t="shared" si="1"/>
        <v>74.385999999999996</v>
      </c>
      <c r="I23" s="65" t="s">
        <v>15</v>
      </c>
      <c r="J23" s="65" t="s">
        <v>421</v>
      </c>
      <c r="K23" s="65" t="s">
        <v>16</v>
      </c>
    </row>
    <row r="24" spans="1:11" ht="21.95" customHeight="1" x14ac:dyDescent="0.15">
      <c r="A24" s="100">
        <v>21</v>
      </c>
      <c r="B24" s="95" t="s">
        <v>279</v>
      </c>
      <c r="C24" s="65" t="s">
        <v>280</v>
      </c>
      <c r="D24" s="79">
        <v>84</v>
      </c>
      <c r="E24" s="79">
        <v>82.8</v>
      </c>
      <c r="F24" s="106">
        <f t="shared" si="0"/>
        <v>83.64</v>
      </c>
      <c r="G24" s="109">
        <v>337</v>
      </c>
      <c r="H24" s="107">
        <f t="shared" si="1"/>
        <v>73.896000000000001</v>
      </c>
      <c r="I24" s="65" t="s">
        <v>15</v>
      </c>
      <c r="J24" s="65" t="s">
        <v>421</v>
      </c>
      <c r="K24" s="65" t="s">
        <v>16</v>
      </c>
    </row>
    <row r="25" spans="1:11" ht="21.95" customHeight="1" x14ac:dyDescent="0.15">
      <c r="A25" s="100">
        <v>22</v>
      </c>
      <c r="B25" s="95" t="s">
        <v>281</v>
      </c>
      <c r="C25" s="65" t="s">
        <v>282</v>
      </c>
      <c r="D25" s="79">
        <v>83</v>
      </c>
      <c r="E25" s="79">
        <v>83.8</v>
      </c>
      <c r="F25" s="106">
        <f t="shared" si="0"/>
        <v>83.24</v>
      </c>
      <c r="G25" s="109">
        <v>338</v>
      </c>
      <c r="H25" s="107">
        <f t="shared" si="1"/>
        <v>73.855999999999995</v>
      </c>
      <c r="I25" s="65" t="s">
        <v>15</v>
      </c>
      <c r="J25" s="65" t="s">
        <v>421</v>
      </c>
      <c r="K25" s="65" t="s">
        <v>16</v>
      </c>
    </row>
    <row r="26" spans="1:11" ht="21.95" customHeight="1" x14ac:dyDescent="0.15">
      <c r="A26" s="100">
        <v>23</v>
      </c>
      <c r="B26" s="95" t="s">
        <v>283</v>
      </c>
      <c r="C26" s="65" t="s">
        <v>284</v>
      </c>
      <c r="D26" s="79">
        <v>86.25</v>
      </c>
      <c r="E26" s="79">
        <v>84</v>
      </c>
      <c r="F26" s="106">
        <f t="shared" si="0"/>
        <v>85.574999999999989</v>
      </c>
      <c r="G26" s="109">
        <v>330</v>
      </c>
      <c r="H26" s="107">
        <f t="shared" si="1"/>
        <v>73.83</v>
      </c>
      <c r="I26" s="65" t="s">
        <v>15</v>
      </c>
      <c r="J26" s="65" t="s">
        <v>421</v>
      </c>
      <c r="K26" s="65" t="s">
        <v>16</v>
      </c>
    </row>
    <row r="27" spans="1:11" ht="21.95" customHeight="1" x14ac:dyDescent="0.15">
      <c r="A27" s="100">
        <v>24</v>
      </c>
      <c r="B27" s="95" t="s">
        <v>285</v>
      </c>
      <c r="C27" s="65" t="s">
        <v>286</v>
      </c>
      <c r="D27" s="79">
        <v>83.125</v>
      </c>
      <c r="E27" s="79">
        <v>84.8</v>
      </c>
      <c r="F27" s="106">
        <f t="shared" si="0"/>
        <v>83.627499999999998</v>
      </c>
      <c r="G27" s="109">
        <v>335</v>
      </c>
      <c r="H27" s="107">
        <f t="shared" si="1"/>
        <v>73.65100000000001</v>
      </c>
      <c r="I27" s="65" t="s">
        <v>15</v>
      </c>
      <c r="J27" s="65" t="s">
        <v>421</v>
      </c>
      <c r="K27" s="65" t="s">
        <v>16</v>
      </c>
    </row>
    <row r="28" spans="1:11" ht="21.95" customHeight="1" x14ac:dyDescent="0.15">
      <c r="A28" s="100">
        <v>25</v>
      </c>
      <c r="B28" s="95" t="s">
        <v>287</v>
      </c>
      <c r="C28" s="65" t="s">
        <v>288</v>
      </c>
      <c r="D28" s="79">
        <v>85.875</v>
      </c>
      <c r="E28" s="79">
        <v>84.6</v>
      </c>
      <c r="F28" s="106">
        <f t="shared" si="0"/>
        <v>85.492499999999993</v>
      </c>
      <c r="G28" s="109">
        <v>327</v>
      </c>
      <c r="H28" s="107">
        <f t="shared" si="1"/>
        <v>73.436999999999983</v>
      </c>
      <c r="I28" s="65" t="s">
        <v>15</v>
      </c>
      <c r="J28" s="65" t="s">
        <v>421</v>
      </c>
      <c r="K28" s="65" t="s">
        <v>16</v>
      </c>
    </row>
    <row r="29" spans="1:11" ht="21.95" customHeight="1" x14ac:dyDescent="0.15">
      <c r="A29" s="100">
        <v>26</v>
      </c>
      <c r="B29" s="95" t="s">
        <v>289</v>
      </c>
      <c r="C29" s="65" t="s">
        <v>290</v>
      </c>
      <c r="D29" s="79">
        <v>84.375</v>
      </c>
      <c r="E29" s="79">
        <v>82</v>
      </c>
      <c r="F29" s="106">
        <f t="shared" si="0"/>
        <v>83.662499999999994</v>
      </c>
      <c r="G29" s="109">
        <v>333</v>
      </c>
      <c r="H29" s="107">
        <f t="shared" si="1"/>
        <v>73.424999999999983</v>
      </c>
      <c r="I29" s="65" t="s">
        <v>15</v>
      </c>
      <c r="J29" s="65" t="s">
        <v>421</v>
      </c>
      <c r="K29" s="65" t="s">
        <v>16</v>
      </c>
    </row>
    <row r="30" spans="1:11" ht="21.95" customHeight="1" x14ac:dyDescent="0.15">
      <c r="A30" s="100">
        <v>27</v>
      </c>
      <c r="B30" s="95" t="s">
        <v>291</v>
      </c>
      <c r="C30" s="65" t="s">
        <v>292</v>
      </c>
      <c r="D30" s="79">
        <v>82.625</v>
      </c>
      <c r="E30" s="79">
        <v>87.4</v>
      </c>
      <c r="F30" s="106">
        <f t="shared" si="0"/>
        <v>84.057500000000005</v>
      </c>
      <c r="G30" s="109">
        <v>328</v>
      </c>
      <c r="H30" s="107">
        <f t="shared" si="1"/>
        <v>72.983000000000004</v>
      </c>
      <c r="I30" s="65" t="s">
        <v>15</v>
      </c>
      <c r="J30" s="65" t="s">
        <v>421</v>
      </c>
      <c r="K30" s="65" t="s">
        <v>16</v>
      </c>
    </row>
    <row r="31" spans="1:11" ht="21.95" customHeight="1" x14ac:dyDescent="0.15">
      <c r="A31" s="100">
        <v>28</v>
      </c>
      <c r="B31" s="95" t="s">
        <v>293</v>
      </c>
      <c r="C31" s="65" t="s">
        <v>294</v>
      </c>
      <c r="D31" s="79">
        <v>86.375</v>
      </c>
      <c r="E31" s="79">
        <v>85.2</v>
      </c>
      <c r="F31" s="106">
        <f t="shared" si="0"/>
        <v>86.022499999999994</v>
      </c>
      <c r="G31" s="109">
        <v>317</v>
      </c>
      <c r="H31" s="107">
        <f t="shared" si="1"/>
        <v>72.448999999999998</v>
      </c>
      <c r="I31" s="65" t="s">
        <v>15</v>
      </c>
      <c r="J31" s="65" t="s">
        <v>421</v>
      </c>
      <c r="K31" s="65" t="s">
        <v>16</v>
      </c>
    </row>
    <row r="32" spans="1:11" ht="21.95" customHeight="1" x14ac:dyDescent="0.15">
      <c r="A32" s="100">
        <v>29</v>
      </c>
      <c r="B32" s="95" t="s">
        <v>295</v>
      </c>
      <c r="C32" s="65" t="s">
        <v>296</v>
      </c>
      <c r="D32" s="79">
        <v>81.625</v>
      </c>
      <c r="E32" s="79">
        <v>84.4</v>
      </c>
      <c r="F32" s="106">
        <f t="shared" si="0"/>
        <v>82.457499999999996</v>
      </c>
      <c r="G32" s="109">
        <v>327</v>
      </c>
      <c r="H32" s="107">
        <f t="shared" si="1"/>
        <v>72.222999999999985</v>
      </c>
      <c r="I32" s="65" t="s">
        <v>15</v>
      </c>
      <c r="J32" s="65" t="s">
        <v>421</v>
      </c>
      <c r="K32" s="65" t="s">
        <v>16</v>
      </c>
    </row>
    <row r="33" spans="1:11" ht="21.95" customHeight="1" x14ac:dyDescent="0.15">
      <c r="A33" s="100">
        <v>30</v>
      </c>
      <c r="B33" s="95" t="s">
        <v>297</v>
      </c>
      <c r="C33" s="65" t="s">
        <v>298</v>
      </c>
      <c r="D33" s="79">
        <v>86.25</v>
      </c>
      <c r="E33" s="79">
        <v>86.4</v>
      </c>
      <c r="F33" s="106">
        <f t="shared" si="0"/>
        <v>86.294999999999987</v>
      </c>
      <c r="G33" s="109">
        <v>314</v>
      </c>
      <c r="H33" s="107">
        <f t="shared" si="1"/>
        <v>72.197999999999993</v>
      </c>
      <c r="I33" s="65" t="s">
        <v>15</v>
      </c>
      <c r="J33" s="65" t="s">
        <v>421</v>
      </c>
      <c r="K33" s="65" t="s">
        <v>16</v>
      </c>
    </row>
    <row r="34" spans="1:11" ht="21.95" customHeight="1" x14ac:dyDescent="0.15">
      <c r="A34" s="67">
        <v>31</v>
      </c>
      <c r="B34" s="95" t="s">
        <v>299</v>
      </c>
      <c r="C34" s="65" t="s">
        <v>300</v>
      </c>
      <c r="D34" s="79">
        <v>81.625</v>
      </c>
      <c r="E34" s="79">
        <v>79.599999999999994</v>
      </c>
      <c r="F34" s="106">
        <f t="shared" si="0"/>
        <v>81.017499999999998</v>
      </c>
      <c r="G34" s="109">
        <v>331</v>
      </c>
      <c r="H34" s="107">
        <f t="shared" si="1"/>
        <v>72.12700000000001</v>
      </c>
      <c r="I34" s="65" t="s">
        <v>15</v>
      </c>
      <c r="J34" s="65" t="s">
        <v>421</v>
      </c>
      <c r="K34" s="65" t="s">
        <v>16</v>
      </c>
    </row>
    <row r="35" spans="1:11" ht="21.95" customHeight="1" x14ac:dyDescent="0.15">
      <c r="A35" s="100">
        <v>32</v>
      </c>
      <c r="B35" s="95" t="s">
        <v>301</v>
      </c>
      <c r="C35" s="65" t="s">
        <v>302</v>
      </c>
      <c r="D35" s="79">
        <v>81.25</v>
      </c>
      <c r="E35" s="79">
        <v>80.2</v>
      </c>
      <c r="F35" s="106">
        <f t="shared" si="0"/>
        <v>80.934999999999988</v>
      </c>
      <c r="G35" s="109">
        <v>329</v>
      </c>
      <c r="H35" s="107">
        <f t="shared" si="1"/>
        <v>71.853999999999999</v>
      </c>
      <c r="I35" s="65" t="s">
        <v>15</v>
      </c>
      <c r="J35" s="65" t="s">
        <v>421</v>
      </c>
      <c r="K35" s="65" t="s">
        <v>16</v>
      </c>
    </row>
    <row r="36" spans="1:11" ht="21.95" customHeight="1" x14ac:dyDescent="0.15">
      <c r="A36" s="100">
        <v>33</v>
      </c>
      <c r="B36" s="95" t="s">
        <v>303</v>
      </c>
      <c r="C36" s="67" t="s">
        <v>304</v>
      </c>
      <c r="D36" s="79">
        <v>83.625</v>
      </c>
      <c r="E36" s="79">
        <v>80.599999999999994</v>
      </c>
      <c r="F36" s="106">
        <f t="shared" si="0"/>
        <v>82.717499999999987</v>
      </c>
      <c r="G36" s="109">
        <v>323</v>
      </c>
      <c r="H36" s="107">
        <f t="shared" si="1"/>
        <v>71.846999999999994</v>
      </c>
      <c r="I36" s="65" t="s">
        <v>15</v>
      </c>
      <c r="J36" s="65" t="s">
        <v>421</v>
      </c>
      <c r="K36" s="65" t="s">
        <v>16</v>
      </c>
    </row>
    <row r="37" spans="1:11" ht="21.95" customHeight="1" x14ac:dyDescent="0.15">
      <c r="A37" s="100">
        <v>34</v>
      </c>
      <c r="B37" s="95" t="s">
        <v>305</v>
      </c>
      <c r="C37" s="67" t="s">
        <v>306</v>
      </c>
      <c r="D37" s="79">
        <v>83.875</v>
      </c>
      <c r="E37" s="79">
        <v>81</v>
      </c>
      <c r="F37" s="106">
        <f t="shared" si="0"/>
        <v>83.012500000000003</v>
      </c>
      <c r="G37" s="109">
        <v>321</v>
      </c>
      <c r="H37" s="107">
        <f t="shared" si="1"/>
        <v>71.724999999999994</v>
      </c>
      <c r="I37" s="65" t="s">
        <v>15</v>
      </c>
      <c r="J37" s="67" t="s">
        <v>421</v>
      </c>
      <c r="K37" s="65" t="s">
        <v>16</v>
      </c>
    </row>
    <row r="38" spans="1:11" ht="21.95" customHeight="1" x14ac:dyDescent="0.15">
      <c r="A38" s="67">
        <v>35</v>
      </c>
      <c r="B38" s="95" t="s">
        <v>307</v>
      </c>
      <c r="C38" s="67" t="s">
        <v>308</v>
      </c>
      <c r="D38" s="79">
        <v>82.875</v>
      </c>
      <c r="E38" s="79">
        <v>80.8</v>
      </c>
      <c r="F38" s="106">
        <f t="shared" si="0"/>
        <v>82.252499999999998</v>
      </c>
      <c r="G38" s="109">
        <v>319</v>
      </c>
      <c r="H38" s="107">
        <f t="shared" si="1"/>
        <v>71.181000000000012</v>
      </c>
      <c r="I38" s="65" t="s">
        <v>15</v>
      </c>
      <c r="J38" s="67" t="s">
        <v>421</v>
      </c>
      <c r="K38" s="65" t="s">
        <v>16</v>
      </c>
    </row>
    <row r="39" spans="1:11" ht="21.95" customHeight="1" x14ac:dyDescent="0.15">
      <c r="A39" s="100">
        <v>36</v>
      </c>
      <c r="B39" s="95" t="s">
        <v>309</v>
      </c>
      <c r="C39" s="67" t="s">
        <v>310</v>
      </c>
      <c r="D39" s="79">
        <v>81.125</v>
      </c>
      <c r="E39" s="79">
        <v>84</v>
      </c>
      <c r="F39" s="106">
        <f t="shared" si="0"/>
        <v>81.987499999999997</v>
      </c>
      <c r="G39" s="109">
        <v>314</v>
      </c>
      <c r="H39" s="107">
        <f t="shared" si="1"/>
        <v>70.474999999999994</v>
      </c>
      <c r="I39" s="65" t="s">
        <v>15</v>
      </c>
      <c r="J39" s="67" t="s">
        <v>421</v>
      </c>
      <c r="K39" s="65" t="s">
        <v>16</v>
      </c>
    </row>
    <row r="40" spans="1:11" ht="21.95" customHeight="1" x14ac:dyDescent="0.15">
      <c r="A40" s="100">
        <v>37</v>
      </c>
      <c r="B40" s="95" t="s">
        <v>311</v>
      </c>
      <c r="C40" s="67" t="s">
        <v>312</v>
      </c>
      <c r="D40" s="79">
        <v>67.125</v>
      </c>
      <c r="E40" s="79">
        <v>67.2</v>
      </c>
      <c r="F40" s="106">
        <f t="shared" si="0"/>
        <v>67.147499999999994</v>
      </c>
      <c r="G40" s="109">
        <v>334</v>
      </c>
      <c r="H40" s="107">
        <f t="shared" si="1"/>
        <v>66.938999999999993</v>
      </c>
      <c r="I40" s="65" t="s">
        <v>83</v>
      </c>
      <c r="J40" s="67"/>
      <c r="K40" s="65" t="s">
        <v>16</v>
      </c>
    </row>
    <row r="41" spans="1:11" ht="21.95" customHeight="1" x14ac:dyDescent="0.15">
      <c r="A41" s="100">
        <v>38</v>
      </c>
      <c r="B41" s="95" t="s">
        <v>313</v>
      </c>
      <c r="C41" s="67" t="s">
        <v>314</v>
      </c>
      <c r="D41" s="79">
        <v>69.625</v>
      </c>
      <c r="E41" s="79">
        <v>69.400000000000006</v>
      </c>
      <c r="F41" s="106">
        <f t="shared" si="0"/>
        <v>69.557500000000005</v>
      </c>
      <c r="G41" s="109">
        <v>322</v>
      </c>
      <c r="H41" s="107">
        <f t="shared" si="1"/>
        <v>66.463000000000008</v>
      </c>
      <c r="I41" s="65" t="s">
        <v>83</v>
      </c>
      <c r="J41" s="67"/>
      <c r="K41" s="65" t="s">
        <v>16</v>
      </c>
    </row>
    <row r="42" spans="1:11" ht="21.95" customHeight="1" x14ac:dyDescent="0.15">
      <c r="A42" s="100">
        <v>39</v>
      </c>
      <c r="B42" s="95" t="s">
        <v>315</v>
      </c>
      <c r="C42" s="67" t="s">
        <v>316</v>
      </c>
      <c r="D42" s="79">
        <v>66.75</v>
      </c>
      <c r="E42" s="79">
        <v>64.599999999999994</v>
      </c>
      <c r="F42" s="106">
        <f t="shared" si="0"/>
        <v>66.10499999999999</v>
      </c>
      <c r="G42" s="109">
        <v>331</v>
      </c>
      <c r="H42" s="107">
        <f t="shared" si="1"/>
        <v>66.161999999999992</v>
      </c>
      <c r="I42" s="65" t="s">
        <v>88</v>
      </c>
      <c r="J42" s="67"/>
      <c r="K42" s="65" t="s">
        <v>16</v>
      </c>
    </row>
    <row r="43" spans="1:11" ht="21.95" customHeight="1" x14ac:dyDescent="0.15">
      <c r="A43" s="100">
        <v>40</v>
      </c>
      <c r="B43" s="95" t="s">
        <v>317</v>
      </c>
      <c r="C43" s="67" t="s">
        <v>318</v>
      </c>
      <c r="D43" s="79">
        <v>68.375</v>
      </c>
      <c r="E43" s="79">
        <v>68.8</v>
      </c>
      <c r="F43" s="106">
        <f t="shared" si="0"/>
        <v>68.502499999999998</v>
      </c>
      <c r="G43" s="109">
        <v>319</v>
      </c>
      <c r="H43" s="107">
        <f t="shared" si="1"/>
        <v>65.680999999999997</v>
      </c>
      <c r="I43" s="65" t="s">
        <v>88</v>
      </c>
      <c r="J43" s="67"/>
      <c r="K43" s="65" t="s">
        <v>16</v>
      </c>
    </row>
    <row r="44" spans="1:11" ht="21.95" customHeight="1" x14ac:dyDescent="0.15">
      <c r="A44" s="100">
        <v>41</v>
      </c>
      <c r="B44" s="95" t="s">
        <v>319</v>
      </c>
      <c r="C44" s="67" t="s">
        <v>320</v>
      </c>
      <c r="D44" s="79">
        <v>65.25</v>
      </c>
      <c r="E44" s="79">
        <v>69.599999999999994</v>
      </c>
      <c r="F44" s="106">
        <f t="shared" si="0"/>
        <v>66.554999999999993</v>
      </c>
      <c r="G44" s="109">
        <v>323</v>
      </c>
      <c r="H44" s="107">
        <f t="shared" si="1"/>
        <v>65.382000000000005</v>
      </c>
      <c r="I44" s="65" t="s">
        <v>88</v>
      </c>
      <c r="J44" s="67"/>
      <c r="K44" s="65" t="s">
        <v>16</v>
      </c>
    </row>
    <row r="45" spans="1:11" ht="21.95" customHeight="1" x14ac:dyDescent="0.15">
      <c r="A45" s="100">
        <v>42</v>
      </c>
      <c r="B45" s="95" t="s">
        <v>321</v>
      </c>
      <c r="C45" s="67" t="s">
        <v>322</v>
      </c>
      <c r="D45" s="79">
        <v>67.875</v>
      </c>
      <c r="E45" s="79">
        <v>67.400000000000006</v>
      </c>
      <c r="F45" s="106">
        <f t="shared" si="0"/>
        <v>67.732500000000002</v>
      </c>
      <c r="G45" s="109">
        <v>319</v>
      </c>
      <c r="H45" s="107">
        <f t="shared" si="1"/>
        <v>65.373000000000005</v>
      </c>
      <c r="I45" s="65" t="s">
        <v>88</v>
      </c>
      <c r="J45" s="67"/>
      <c r="K45" s="65" t="s">
        <v>16</v>
      </c>
    </row>
    <row r="46" spans="1:11" ht="21.95" customHeight="1" x14ac:dyDescent="0.15">
      <c r="A46" s="100">
        <v>43</v>
      </c>
      <c r="B46" s="95" t="s">
        <v>323</v>
      </c>
      <c r="C46" s="67" t="s">
        <v>324</v>
      </c>
      <c r="D46" s="79">
        <v>65</v>
      </c>
      <c r="E46" s="79">
        <v>67.599999999999994</v>
      </c>
      <c r="F46" s="106">
        <f t="shared" si="0"/>
        <v>65.78</v>
      </c>
      <c r="G46" s="109">
        <v>324</v>
      </c>
      <c r="H46" s="107">
        <f t="shared" si="1"/>
        <v>65.192000000000007</v>
      </c>
      <c r="I46" s="65" t="s">
        <v>88</v>
      </c>
      <c r="J46" s="67"/>
      <c r="K46" s="65" t="s">
        <v>16</v>
      </c>
    </row>
    <row r="47" spans="1:11" ht="21.95" customHeight="1" x14ac:dyDescent="0.15">
      <c r="A47" s="100">
        <v>44</v>
      </c>
      <c r="B47" s="95" t="s">
        <v>325</v>
      </c>
      <c r="C47" s="67" t="s">
        <v>326</v>
      </c>
      <c r="D47" s="79">
        <v>67.125</v>
      </c>
      <c r="E47" s="79">
        <v>67.599999999999994</v>
      </c>
      <c r="F47" s="106">
        <f t="shared" si="0"/>
        <v>67.267499999999998</v>
      </c>
      <c r="G47" s="109">
        <v>319</v>
      </c>
      <c r="H47" s="107">
        <f t="shared" si="1"/>
        <v>65.186999999999998</v>
      </c>
      <c r="I47" s="65" t="s">
        <v>88</v>
      </c>
      <c r="J47" s="67"/>
      <c r="K47" s="65" t="s">
        <v>16</v>
      </c>
    </row>
    <row r="48" spans="1:11" ht="21.95" customHeight="1" x14ac:dyDescent="0.15">
      <c r="A48" s="100">
        <v>45</v>
      </c>
      <c r="B48" s="95" t="s">
        <v>327</v>
      </c>
      <c r="C48" s="67" t="s">
        <v>328</v>
      </c>
      <c r="D48" s="79">
        <v>64.5</v>
      </c>
      <c r="E48" s="79">
        <v>68.599999999999994</v>
      </c>
      <c r="F48" s="106">
        <f t="shared" si="0"/>
        <v>65.72999999999999</v>
      </c>
      <c r="G48" s="109">
        <v>324</v>
      </c>
      <c r="H48" s="107">
        <f t="shared" si="1"/>
        <v>65.171999999999997</v>
      </c>
      <c r="I48" s="65" t="s">
        <v>88</v>
      </c>
      <c r="J48" s="67"/>
      <c r="K48" s="65" t="s">
        <v>16</v>
      </c>
    </row>
    <row r="49" spans="1:11" ht="21.95" customHeight="1" x14ac:dyDescent="0.15">
      <c r="A49" s="100">
        <v>46</v>
      </c>
      <c r="B49" s="95" t="s">
        <v>329</v>
      </c>
      <c r="C49" s="67" t="s">
        <v>330</v>
      </c>
      <c r="D49" s="79">
        <v>66.375</v>
      </c>
      <c r="E49" s="79">
        <v>66.599999999999994</v>
      </c>
      <c r="F49" s="106">
        <f t="shared" si="0"/>
        <v>66.442499999999995</v>
      </c>
      <c r="G49" s="109">
        <v>321</v>
      </c>
      <c r="H49" s="107">
        <f t="shared" si="1"/>
        <v>65.096999999999994</v>
      </c>
      <c r="I49" s="65" t="s">
        <v>88</v>
      </c>
      <c r="J49" s="67"/>
      <c r="K49" s="65" t="s">
        <v>16</v>
      </c>
    </row>
    <row r="50" spans="1:11" ht="21.95" customHeight="1" x14ac:dyDescent="0.15">
      <c r="A50" s="100">
        <v>47</v>
      </c>
      <c r="B50" s="95" t="s">
        <v>331</v>
      </c>
      <c r="C50" s="67" t="s">
        <v>332</v>
      </c>
      <c r="D50" s="79">
        <v>67.5</v>
      </c>
      <c r="E50" s="79">
        <v>68.400000000000006</v>
      </c>
      <c r="F50" s="106">
        <f t="shared" si="0"/>
        <v>67.77</v>
      </c>
      <c r="G50" s="109">
        <v>316</v>
      </c>
      <c r="H50" s="107">
        <f t="shared" si="1"/>
        <v>65.028000000000006</v>
      </c>
      <c r="I50" s="65" t="s">
        <v>88</v>
      </c>
      <c r="J50" s="67"/>
      <c r="K50" s="65" t="s">
        <v>16</v>
      </c>
    </row>
    <row r="51" spans="1:11" ht="21.95" customHeight="1" x14ac:dyDescent="0.15">
      <c r="A51" s="100">
        <v>48</v>
      </c>
      <c r="B51" s="95" t="s">
        <v>333</v>
      </c>
      <c r="C51" s="67" t="s">
        <v>334</v>
      </c>
      <c r="D51" s="79">
        <v>63</v>
      </c>
      <c r="E51" s="79">
        <v>62.2</v>
      </c>
      <c r="F51" s="106">
        <f t="shared" si="0"/>
        <v>62.759999999999991</v>
      </c>
      <c r="G51" s="109">
        <v>331</v>
      </c>
      <c r="H51" s="107">
        <f t="shared" si="1"/>
        <v>64.823999999999998</v>
      </c>
      <c r="I51" s="65" t="s">
        <v>88</v>
      </c>
      <c r="J51" s="67"/>
      <c r="K51" s="65" t="s">
        <v>16</v>
      </c>
    </row>
    <row r="52" spans="1:11" ht="21.95" customHeight="1" x14ac:dyDescent="0.15">
      <c r="A52" s="100">
        <v>49</v>
      </c>
      <c r="B52" s="95" t="s">
        <v>335</v>
      </c>
      <c r="C52" s="67" t="s">
        <v>336</v>
      </c>
      <c r="D52" s="79">
        <v>65.375</v>
      </c>
      <c r="E52" s="79">
        <v>69.2</v>
      </c>
      <c r="F52" s="106">
        <f t="shared" si="0"/>
        <v>66.522499999999994</v>
      </c>
      <c r="G52" s="109">
        <v>316</v>
      </c>
      <c r="H52" s="107">
        <f t="shared" si="1"/>
        <v>64.528999999999996</v>
      </c>
      <c r="I52" s="65" t="s">
        <v>88</v>
      </c>
      <c r="J52" s="67"/>
      <c r="K52" s="65" t="s">
        <v>16</v>
      </c>
    </row>
    <row r="53" spans="1:11" ht="21.95" customHeight="1" x14ac:dyDescent="0.15">
      <c r="A53" s="100">
        <v>50</v>
      </c>
      <c r="B53" s="95" t="s">
        <v>337</v>
      </c>
      <c r="C53" s="67" t="s">
        <v>338</v>
      </c>
      <c r="D53" s="79">
        <v>65.875</v>
      </c>
      <c r="E53" s="79">
        <v>67.8</v>
      </c>
      <c r="F53" s="106">
        <f t="shared" si="0"/>
        <v>66.452500000000001</v>
      </c>
      <c r="G53" s="109">
        <v>316</v>
      </c>
      <c r="H53" s="107">
        <f t="shared" si="1"/>
        <v>64.501000000000005</v>
      </c>
      <c r="I53" s="65" t="s">
        <v>88</v>
      </c>
      <c r="J53" s="67"/>
      <c r="K53" s="65" t="s">
        <v>16</v>
      </c>
    </row>
    <row r="54" spans="1:11" ht="21.95" customHeight="1" x14ac:dyDescent="0.15">
      <c r="A54" s="100">
        <v>51</v>
      </c>
      <c r="B54" s="95" t="s">
        <v>339</v>
      </c>
      <c r="C54" s="67" t="s">
        <v>340</v>
      </c>
      <c r="D54" s="79">
        <v>66.375</v>
      </c>
      <c r="E54" s="79">
        <v>67.8</v>
      </c>
      <c r="F54" s="106">
        <f t="shared" si="0"/>
        <v>66.802499999999995</v>
      </c>
      <c r="G54" s="109">
        <v>314</v>
      </c>
      <c r="H54" s="107">
        <f t="shared" si="1"/>
        <v>64.400999999999996</v>
      </c>
      <c r="I54" s="65" t="s">
        <v>88</v>
      </c>
      <c r="J54" s="67"/>
      <c r="K54" s="65" t="s">
        <v>16</v>
      </c>
    </row>
  </sheetData>
  <mergeCells count="2">
    <mergeCell ref="A1:K1"/>
    <mergeCell ref="A2:F2"/>
  </mergeCells>
  <phoneticPr fontId="12" type="noConversion"/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1"/>
  <sheetViews>
    <sheetView topLeftCell="A31" workbookViewId="0">
      <selection activeCell="A52" sqref="A52:XFD52"/>
    </sheetView>
  </sheetViews>
  <sheetFormatPr defaultColWidth="9" defaultRowHeight="21.95" customHeight="1" x14ac:dyDescent="0.15"/>
  <cols>
    <col min="1" max="1" width="5.125" style="69" customWidth="1"/>
    <col min="2" max="2" width="18.25" style="69" customWidth="1"/>
    <col min="3" max="3" width="8.25" style="69" customWidth="1"/>
    <col min="4" max="4" width="8.375" style="87" customWidth="1"/>
    <col min="5" max="5" width="8.625" style="87" customWidth="1"/>
    <col min="6" max="6" width="8.375" style="87" customWidth="1"/>
    <col min="7" max="7" width="8.375" style="88" customWidth="1"/>
    <col min="8" max="8" width="7.875" style="87" customWidth="1"/>
    <col min="9" max="9" width="7" style="69" customWidth="1"/>
    <col min="10" max="10" width="18" style="69" customWidth="1"/>
    <col min="11" max="11" width="10.875" style="69" customWidth="1"/>
    <col min="12" max="16384" width="9" style="69"/>
  </cols>
  <sheetData>
    <row r="1" spans="1:11" s="55" customFormat="1" ht="21.95" customHeight="1" x14ac:dyDescent="0.15">
      <c r="A1" s="163" t="s">
        <v>341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s="55" customFormat="1" ht="21.95" customHeight="1" x14ac:dyDescent="0.15">
      <c r="A2" s="164" t="s">
        <v>238</v>
      </c>
      <c r="B2" s="164"/>
      <c r="C2" s="164"/>
      <c r="D2" s="164"/>
      <c r="E2" s="164"/>
      <c r="F2" s="164"/>
      <c r="G2" s="70"/>
      <c r="H2" s="89"/>
      <c r="I2" s="72"/>
      <c r="J2" s="72"/>
      <c r="K2" s="72"/>
    </row>
    <row r="3" spans="1:11" s="55" customFormat="1" ht="44.1" customHeight="1" x14ac:dyDescent="0.15">
      <c r="A3" s="59" t="s">
        <v>2</v>
      </c>
      <c r="B3" s="59" t="s">
        <v>3</v>
      </c>
      <c r="C3" s="60" t="s">
        <v>4</v>
      </c>
      <c r="D3" s="61" t="s">
        <v>5</v>
      </c>
      <c r="E3" s="61" t="s">
        <v>6</v>
      </c>
      <c r="F3" s="61" t="s">
        <v>7</v>
      </c>
      <c r="G3" s="62" t="s">
        <v>8</v>
      </c>
      <c r="H3" s="61" t="s">
        <v>9</v>
      </c>
      <c r="I3" s="61" t="s">
        <v>10</v>
      </c>
      <c r="J3" s="63" t="s">
        <v>11</v>
      </c>
      <c r="K3" s="63" t="s">
        <v>12</v>
      </c>
    </row>
    <row r="4" spans="1:11" s="55" customFormat="1" ht="21.95" customHeight="1" x14ac:dyDescent="0.15">
      <c r="A4" s="59">
        <v>1</v>
      </c>
      <c r="B4" s="90" t="s">
        <v>342</v>
      </c>
      <c r="C4" s="65" t="s">
        <v>343</v>
      </c>
      <c r="D4" s="91">
        <v>89.1666666666667</v>
      </c>
      <c r="E4" s="91">
        <v>85.4</v>
      </c>
      <c r="F4" s="92">
        <f>D4*0.7+E4*0.3</f>
        <v>88.03666666666669</v>
      </c>
      <c r="G4" s="93">
        <v>416</v>
      </c>
      <c r="H4" s="94">
        <f>G4*0.6/5+F4*0.4</f>
        <v>85.134666666666675</v>
      </c>
      <c r="I4" s="65" t="s">
        <v>15</v>
      </c>
      <c r="J4" s="65" t="s">
        <v>500</v>
      </c>
      <c r="K4" s="65" t="s">
        <v>16</v>
      </c>
    </row>
    <row r="5" spans="1:11" s="55" customFormat="1" ht="21.95" customHeight="1" x14ac:dyDescent="0.15">
      <c r="A5" s="66">
        <v>2</v>
      </c>
      <c r="B5" s="95" t="s">
        <v>344</v>
      </c>
      <c r="C5" s="65" t="s">
        <v>345</v>
      </c>
      <c r="D5" s="96">
        <v>85.1666666666667</v>
      </c>
      <c r="E5" s="96">
        <v>89.2</v>
      </c>
      <c r="F5" s="92">
        <f t="shared" ref="F5:F41" si="0">D5*0.7+E5*0.3</f>
        <v>86.376666666666694</v>
      </c>
      <c r="G5" s="97">
        <v>411</v>
      </c>
      <c r="H5" s="94">
        <f t="shared" ref="H5:H41" si="1">G5*0.6/5+F5*0.4</f>
        <v>83.870666666666679</v>
      </c>
      <c r="I5" s="65" t="s">
        <v>15</v>
      </c>
      <c r="J5" s="65" t="s">
        <v>500</v>
      </c>
      <c r="K5" s="65" t="s">
        <v>16</v>
      </c>
    </row>
    <row r="6" spans="1:11" s="55" customFormat="1" ht="21.95" customHeight="1" x14ac:dyDescent="0.15">
      <c r="A6" s="59">
        <v>3</v>
      </c>
      <c r="B6" s="95" t="s">
        <v>346</v>
      </c>
      <c r="C6" s="65" t="s">
        <v>347</v>
      </c>
      <c r="D6" s="96">
        <v>83.3333333333333</v>
      </c>
      <c r="E6" s="96">
        <v>85.8</v>
      </c>
      <c r="F6" s="92">
        <f t="shared" si="0"/>
        <v>84.073333333333309</v>
      </c>
      <c r="G6" s="97">
        <v>416</v>
      </c>
      <c r="H6" s="94">
        <f t="shared" si="1"/>
        <v>83.549333333333323</v>
      </c>
      <c r="I6" s="65" t="s">
        <v>15</v>
      </c>
      <c r="J6" s="65" t="s">
        <v>500</v>
      </c>
      <c r="K6" s="65" t="s">
        <v>16</v>
      </c>
    </row>
    <row r="7" spans="1:11" s="55" customFormat="1" ht="21.95" customHeight="1" x14ac:dyDescent="0.15">
      <c r="A7" s="66">
        <v>4</v>
      </c>
      <c r="B7" s="95" t="s">
        <v>348</v>
      </c>
      <c r="C7" s="65" t="s">
        <v>349</v>
      </c>
      <c r="D7" s="96">
        <v>86.1666666666667</v>
      </c>
      <c r="E7" s="96">
        <v>84.2</v>
      </c>
      <c r="F7" s="92">
        <f t="shared" si="0"/>
        <v>85.576666666666682</v>
      </c>
      <c r="G7" s="97">
        <v>408</v>
      </c>
      <c r="H7" s="94">
        <f t="shared" si="1"/>
        <v>83.190666666666658</v>
      </c>
      <c r="I7" s="65" t="s">
        <v>15</v>
      </c>
      <c r="J7" s="65" t="s">
        <v>500</v>
      </c>
      <c r="K7" s="65" t="s">
        <v>16</v>
      </c>
    </row>
    <row r="8" spans="1:11" s="55" customFormat="1" ht="21.95" customHeight="1" x14ac:dyDescent="0.15">
      <c r="A8" s="59">
        <v>5</v>
      </c>
      <c r="B8" s="95" t="s">
        <v>350</v>
      </c>
      <c r="C8" s="65" t="s">
        <v>351</v>
      </c>
      <c r="D8" s="96">
        <v>85.3333333333333</v>
      </c>
      <c r="E8" s="96">
        <v>89.2</v>
      </c>
      <c r="F8" s="92">
        <f t="shared" si="0"/>
        <v>86.493333333333311</v>
      </c>
      <c r="G8" s="97">
        <v>398</v>
      </c>
      <c r="H8" s="94">
        <f t="shared" si="1"/>
        <v>82.357333333333315</v>
      </c>
      <c r="I8" s="65" t="s">
        <v>15</v>
      </c>
      <c r="J8" s="65" t="s">
        <v>500</v>
      </c>
      <c r="K8" s="65" t="s">
        <v>16</v>
      </c>
    </row>
    <row r="9" spans="1:11" s="55" customFormat="1" ht="21.95" customHeight="1" x14ac:dyDescent="0.15">
      <c r="A9" s="66">
        <v>6</v>
      </c>
      <c r="B9" s="95" t="s">
        <v>352</v>
      </c>
      <c r="C9" s="65" t="s">
        <v>353</v>
      </c>
      <c r="D9" s="96">
        <v>83</v>
      </c>
      <c r="E9" s="96">
        <v>87.2</v>
      </c>
      <c r="F9" s="92">
        <f t="shared" si="0"/>
        <v>84.259999999999991</v>
      </c>
      <c r="G9" s="97">
        <v>399</v>
      </c>
      <c r="H9" s="94">
        <f t="shared" si="1"/>
        <v>81.584000000000003</v>
      </c>
      <c r="I9" s="65" t="s">
        <v>15</v>
      </c>
      <c r="J9" s="65" t="s">
        <v>500</v>
      </c>
      <c r="K9" s="65" t="s">
        <v>16</v>
      </c>
    </row>
    <row r="10" spans="1:11" s="55" customFormat="1" ht="21.95" customHeight="1" x14ac:dyDescent="0.15">
      <c r="A10" s="59">
        <v>7</v>
      </c>
      <c r="B10" s="95" t="s">
        <v>354</v>
      </c>
      <c r="C10" s="65" t="s">
        <v>355</v>
      </c>
      <c r="D10" s="98">
        <v>84.1666666666667</v>
      </c>
      <c r="E10" s="98">
        <v>89</v>
      </c>
      <c r="F10" s="92">
        <f t="shared" si="0"/>
        <v>85.616666666666688</v>
      </c>
      <c r="G10" s="97">
        <v>394</v>
      </c>
      <c r="H10" s="94">
        <f t="shared" si="1"/>
        <v>81.526666666666671</v>
      </c>
      <c r="I10" s="65" t="s">
        <v>15</v>
      </c>
      <c r="J10" s="65" t="s">
        <v>500</v>
      </c>
      <c r="K10" s="65" t="s">
        <v>16</v>
      </c>
    </row>
    <row r="11" spans="1:11" s="55" customFormat="1" ht="21.95" customHeight="1" x14ac:dyDescent="0.15">
      <c r="A11" s="66">
        <v>8</v>
      </c>
      <c r="B11" s="95" t="s">
        <v>356</v>
      </c>
      <c r="C11" s="65" t="s">
        <v>357</v>
      </c>
      <c r="D11" s="98">
        <v>81.8333333333333</v>
      </c>
      <c r="E11" s="98">
        <v>82.2</v>
      </c>
      <c r="F11" s="92">
        <f t="shared" si="0"/>
        <v>81.9433333333333</v>
      </c>
      <c r="G11" s="97">
        <v>401</v>
      </c>
      <c r="H11" s="94">
        <f t="shared" si="1"/>
        <v>80.897333333333322</v>
      </c>
      <c r="I11" s="65" t="s">
        <v>15</v>
      </c>
      <c r="J11" s="65" t="s">
        <v>500</v>
      </c>
      <c r="K11" s="65" t="s">
        <v>16</v>
      </c>
    </row>
    <row r="12" spans="1:11" s="55" customFormat="1" ht="21.95" customHeight="1" x14ac:dyDescent="0.15">
      <c r="A12" s="59">
        <v>9</v>
      </c>
      <c r="B12" s="95" t="s">
        <v>358</v>
      </c>
      <c r="C12" s="65" t="s">
        <v>359</v>
      </c>
      <c r="D12" s="98">
        <v>86.8333333333333</v>
      </c>
      <c r="E12" s="98">
        <v>83.6</v>
      </c>
      <c r="F12" s="92">
        <f t="shared" si="0"/>
        <v>85.863333333333301</v>
      </c>
      <c r="G12" s="97">
        <v>387</v>
      </c>
      <c r="H12" s="94">
        <f t="shared" si="1"/>
        <v>80.785333333333313</v>
      </c>
      <c r="I12" s="65" t="s">
        <v>15</v>
      </c>
      <c r="J12" s="65" t="s">
        <v>500</v>
      </c>
      <c r="K12" s="65" t="s">
        <v>16</v>
      </c>
    </row>
    <row r="13" spans="1:11" s="55" customFormat="1" ht="21.95" customHeight="1" x14ac:dyDescent="0.15">
      <c r="A13" s="66">
        <v>10</v>
      </c>
      <c r="B13" s="95" t="s">
        <v>360</v>
      </c>
      <c r="C13" s="65" t="s">
        <v>361</v>
      </c>
      <c r="D13" s="98">
        <v>82.5</v>
      </c>
      <c r="E13" s="98">
        <v>82</v>
      </c>
      <c r="F13" s="92">
        <f t="shared" si="0"/>
        <v>82.35</v>
      </c>
      <c r="G13" s="97">
        <v>396</v>
      </c>
      <c r="H13" s="94">
        <f t="shared" si="1"/>
        <v>80.459999999999994</v>
      </c>
      <c r="I13" s="65" t="s">
        <v>15</v>
      </c>
      <c r="J13" s="65" t="s">
        <v>500</v>
      </c>
      <c r="K13" s="65" t="s">
        <v>16</v>
      </c>
    </row>
    <row r="14" spans="1:11" s="55" customFormat="1" ht="21.95" customHeight="1" x14ac:dyDescent="0.15">
      <c r="A14" s="59">
        <v>11</v>
      </c>
      <c r="B14" s="90" t="s">
        <v>362</v>
      </c>
      <c r="C14" s="65" t="s">
        <v>363</v>
      </c>
      <c r="D14" s="98">
        <v>82.3333333333333</v>
      </c>
      <c r="E14" s="98">
        <v>85.6</v>
      </c>
      <c r="F14" s="92">
        <f t="shared" si="0"/>
        <v>83.313333333333304</v>
      </c>
      <c r="G14" s="97">
        <v>391</v>
      </c>
      <c r="H14" s="94">
        <f t="shared" si="1"/>
        <v>80.245333333333321</v>
      </c>
      <c r="I14" s="65" t="s">
        <v>15</v>
      </c>
      <c r="J14" s="65" t="s">
        <v>500</v>
      </c>
      <c r="K14" s="65" t="s">
        <v>16</v>
      </c>
    </row>
    <row r="15" spans="1:11" ht="21.95" customHeight="1" x14ac:dyDescent="0.15">
      <c r="A15" s="66">
        <v>12</v>
      </c>
      <c r="B15" s="95" t="s">
        <v>364</v>
      </c>
      <c r="C15" s="65" t="s">
        <v>365</v>
      </c>
      <c r="D15" s="75">
        <v>84</v>
      </c>
      <c r="E15" s="75">
        <v>86.2</v>
      </c>
      <c r="F15" s="92">
        <f t="shared" si="0"/>
        <v>84.66</v>
      </c>
      <c r="G15" s="99">
        <v>386</v>
      </c>
      <c r="H15" s="94">
        <f t="shared" si="1"/>
        <v>80.183999999999997</v>
      </c>
      <c r="I15" s="65" t="s">
        <v>15</v>
      </c>
      <c r="J15" s="65" t="s">
        <v>500</v>
      </c>
      <c r="K15" s="65" t="s">
        <v>16</v>
      </c>
    </row>
    <row r="16" spans="1:11" ht="21.95" customHeight="1" x14ac:dyDescent="0.15">
      <c r="A16" s="100">
        <v>13</v>
      </c>
      <c r="B16" s="95" t="s">
        <v>366</v>
      </c>
      <c r="C16" s="65" t="s">
        <v>367</v>
      </c>
      <c r="D16" s="101">
        <v>82</v>
      </c>
      <c r="E16" s="101">
        <v>82.4</v>
      </c>
      <c r="F16" s="92">
        <f t="shared" si="0"/>
        <v>82.12</v>
      </c>
      <c r="G16" s="97">
        <v>393</v>
      </c>
      <c r="H16" s="94">
        <f t="shared" si="1"/>
        <v>80.00800000000001</v>
      </c>
      <c r="I16" s="65" t="s">
        <v>15</v>
      </c>
      <c r="J16" s="65" t="s">
        <v>500</v>
      </c>
      <c r="K16" s="65" t="s">
        <v>16</v>
      </c>
    </row>
    <row r="17" spans="1:11" ht="21.95" customHeight="1" x14ac:dyDescent="0.15">
      <c r="A17" s="66">
        <v>14</v>
      </c>
      <c r="B17" s="95" t="s">
        <v>368</v>
      </c>
      <c r="C17" s="65" t="s">
        <v>369</v>
      </c>
      <c r="D17" s="101">
        <v>83.1666666666667</v>
      </c>
      <c r="E17" s="101">
        <v>83.6</v>
      </c>
      <c r="F17" s="92">
        <f t="shared" si="0"/>
        <v>83.296666666666681</v>
      </c>
      <c r="G17" s="99">
        <v>387</v>
      </c>
      <c r="H17" s="94">
        <f t="shared" si="1"/>
        <v>79.75866666666667</v>
      </c>
      <c r="I17" s="65" t="s">
        <v>15</v>
      </c>
      <c r="J17" s="65" t="s">
        <v>500</v>
      </c>
      <c r="K17" s="65" t="s">
        <v>16</v>
      </c>
    </row>
    <row r="18" spans="1:11" ht="21.95" customHeight="1" x14ac:dyDescent="0.15">
      <c r="A18" s="59">
        <v>15</v>
      </c>
      <c r="B18" s="95" t="s">
        <v>370</v>
      </c>
      <c r="C18" s="65" t="s">
        <v>371</v>
      </c>
      <c r="D18" s="101">
        <v>86.8333333333333</v>
      </c>
      <c r="E18" s="101">
        <v>86.8</v>
      </c>
      <c r="F18" s="92">
        <f t="shared" si="0"/>
        <v>86.823333333333295</v>
      </c>
      <c r="G18" s="99">
        <v>372</v>
      </c>
      <c r="H18" s="94">
        <f t="shared" si="1"/>
        <v>79.369333333333316</v>
      </c>
      <c r="I18" s="65" t="s">
        <v>15</v>
      </c>
      <c r="J18" s="65" t="s">
        <v>500</v>
      </c>
      <c r="K18" s="65" t="s">
        <v>16</v>
      </c>
    </row>
    <row r="19" spans="1:11" ht="21.95" customHeight="1" x14ac:dyDescent="0.15">
      <c r="A19" s="66">
        <v>16</v>
      </c>
      <c r="B19" s="90" t="s">
        <v>372</v>
      </c>
      <c r="C19" s="65" t="s">
        <v>373</v>
      </c>
      <c r="D19" s="101">
        <v>83.3333333333333</v>
      </c>
      <c r="E19" s="101">
        <v>83</v>
      </c>
      <c r="F19" s="92">
        <f t="shared" si="0"/>
        <v>83.233333333333306</v>
      </c>
      <c r="G19" s="99">
        <v>381</v>
      </c>
      <c r="H19" s="94">
        <f t="shared" si="1"/>
        <v>79.013333333333321</v>
      </c>
      <c r="I19" s="65" t="s">
        <v>15</v>
      </c>
      <c r="J19" s="65" t="s">
        <v>500</v>
      </c>
      <c r="K19" s="65" t="s">
        <v>16</v>
      </c>
    </row>
    <row r="20" spans="1:11" ht="21.95" customHeight="1" x14ac:dyDescent="0.15">
      <c r="A20" s="100">
        <v>17</v>
      </c>
      <c r="B20" s="90" t="s">
        <v>374</v>
      </c>
      <c r="C20" s="65" t="s">
        <v>375</v>
      </c>
      <c r="D20" s="101">
        <v>78.6666666666667</v>
      </c>
      <c r="E20" s="101">
        <v>84.6</v>
      </c>
      <c r="F20" s="92">
        <f t="shared" si="0"/>
        <v>80.446666666666687</v>
      </c>
      <c r="G20" s="99">
        <v>390</v>
      </c>
      <c r="H20" s="94">
        <f t="shared" si="1"/>
        <v>78.978666666666669</v>
      </c>
      <c r="I20" s="65" t="s">
        <v>15</v>
      </c>
      <c r="J20" s="65" t="s">
        <v>500</v>
      </c>
      <c r="K20" s="65" t="s">
        <v>16</v>
      </c>
    </row>
    <row r="21" spans="1:11" ht="21.95" customHeight="1" x14ac:dyDescent="0.15">
      <c r="A21" s="66">
        <v>18</v>
      </c>
      <c r="B21" s="95" t="s">
        <v>376</v>
      </c>
      <c r="C21" s="65" t="s">
        <v>377</v>
      </c>
      <c r="D21" s="101">
        <v>82.1666666666667</v>
      </c>
      <c r="E21" s="101">
        <v>84.8</v>
      </c>
      <c r="F21" s="92">
        <f t="shared" si="0"/>
        <v>82.956666666666678</v>
      </c>
      <c r="G21" s="99">
        <v>381</v>
      </c>
      <c r="H21" s="94">
        <f t="shared" si="1"/>
        <v>78.902666666666676</v>
      </c>
      <c r="I21" s="65" t="s">
        <v>15</v>
      </c>
      <c r="J21" s="67" t="s">
        <v>500</v>
      </c>
      <c r="K21" s="65" t="s">
        <v>16</v>
      </c>
    </row>
    <row r="22" spans="1:11" ht="21.95" customHeight="1" x14ac:dyDescent="0.15">
      <c r="A22" s="67">
        <v>19</v>
      </c>
      <c r="B22" s="21" t="s">
        <v>378</v>
      </c>
      <c r="C22" s="21" t="s">
        <v>379</v>
      </c>
      <c r="D22" s="101">
        <v>85.5</v>
      </c>
      <c r="E22" s="101">
        <v>86.2</v>
      </c>
      <c r="F22" s="92">
        <f t="shared" si="0"/>
        <v>85.71</v>
      </c>
      <c r="G22" s="102">
        <v>370</v>
      </c>
      <c r="H22" s="94">
        <f t="shared" si="1"/>
        <v>78.683999999999997</v>
      </c>
      <c r="I22" s="65" t="s">
        <v>15</v>
      </c>
      <c r="J22" s="21" t="s">
        <v>500</v>
      </c>
      <c r="K22" s="65" t="s">
        <v>16</v>
      </c>
    </row>
    <row r="23" spans="1:11" ht="21.95" customHeight="1" x14ac:dyDescent="0.15">
      <c r="A23" s="66">
        <v>20</v>
      </c>
      <c r="B23" s="21" t="s">
        <v>380</v>
      </c>
      <c r="C23" s="21" t="s">
        <v>381</v>
      </c>
      <c r="D23" s="101">
        <v>80.1666666666667</v>
      </c>
      <c r="E23" s="101">
        <v>83.6</v>
      </c>
      <c r="F23" s="92">
        <f t="shared" si="0"/>
        <v>81.196666666666687</v>
      </c>
      <c r="G23" s="102">
        <v>379</v>
      </c>
      <c r="H23" s="94">
        <f t="shared" si="1"/>
        <v>77.958666666666687</v>
      </c>
      <c r="I23" s="65" t="s">
        <v>15</v>
      </c>
      <c r="J23" s="21" t="s">
        <v>500</v>
      </c>
      <c r="K23" s="65" t="s">
        <v>16</v>
      </c>
    </row>
    <row r="24" spans="1:11" ht="21.95" customHeight="1" x14ac:dyDescent="0.15">
      <c r="A24" s="100">
        <v>21</v>
      </c>
      <c r="B24" s="21" t="s">
        <v>382</v>
      </c>
      <c r="C24" s="21" t="s">
        <v>383</v>
      </c>
      <c r="D24" s="101">
        <v>84.8333333333333</v>
      </c>
      <c r="E24" s="101">
        <v>83.8</v>
      </c>
      <c r="F24" s="92">
        <f t="shared" si="0"/>
        <v>84.523333333333298</v>
      </c>
      <c r="G24" s="102">
        <v>367</v>
      </c>
      <c r="H24" s="94">
        <f t="shared" si="1"/>
        <v>77.84933333333332</v>
      </c>
      <c r="I24" s="65" t="s">
        <v>15</v>
      </c>
      <c r="J24" s="21" t="s">
        <v>500</v>
      </c>
      <c r="K24" s="65" t="s">
        <v>16</v>
      </c>
    </row>
    <row r="25" spans="1:11" ht="21.95" customHeight="1" x14ac:dyDescent="0.15">
      <c r="A25" s="66">
        <v>22</v>
      </c>
      <c r="B25" s="21" t="s">
        <v>384</v>
      </c>
      <c r="C25" s="21" t="s">
        <v>385</v>
      </c>
      <c r="D25" s="101">
        <v>80.5</v>
      </c>
      <c r="E25" s="101">
        <v>82.2</v>
      </c>
      <c r="F25" s="92">
        <f t="shared" si="0"/>
        <v>81.009999999999991</v>
      </c>
      <c r="G25" s="102">
        <v>377</v>
      </c>
      <c r="H25" s="94">
        <f t="shared" si="1"/>
        <v>77.643999999999991</v>
      </c>
      <c r="I25" s="65" t="s">
        <v>15</v>
      </c>
      <c r="J25" s="21" t="s">
        <v>500</v>
      </c>
      <c r="K25" s="65" t="s">
        <v>16</v>
      </c>
    </row>
    <row r="26" spans="1:11" ht="21.95" customHeight="1" x14ac:dyDescent="0.15">
      <c r="A26" s="67">
        <v>23</v>
      </c>
      <c r="B26" s="21" t="s">
        <v>386</v>
      </c>
      <c r="C26" s="21" t="s">
        <v>387</v>
      </c>
      <c r="D26" s="101">
        <v>83.8333333333333</v>
      </c>
      <c r="E26" s="101">
        <v>82.4</v>
      </c>
      <c r="F26" s="92">
        <f t="shared" si="0"/>
        <v>83.403333333333308</v>
      </c>
      <c r="G26" s="102">
        <v>368</v>
      </c>
      <c r="H26" s="94">
        <f t="shared" si="1"/>
        <v>77.521333333333331</v>
      </c>
      <c r="I26" s="65" t="s">
        <v>15</v>
      </c>
      <c r="J26" s="21" t="s">
        <v>500</v>
      </c>
      <c r="K26" s="65" t="s">
        <v>16</v>
      </c>
    </row>
    <row r="27" spans="1:11" ht="21.95" customHeight="1" x14ac:dyDescent="0.15">
      <c r="A27" s="66">
        <v>24</v>
      </c>
      <c r="B27" s="21" t="s">
        <v>388</v>
      </c>
      <c r="C27" s="21" t="s">
        <v>389</v>
      </c>
      <c r="D27" s="101">
        <v>80.5</v>
      </c>
      <c r="E27" s="101">
        <v>84</v>
      </c>
      <c r="F27" s="92">
        <f t="shared" si="0"/>
        <v>81.55</v>
      </c>
      <c r="G27" s="102">
        <v>373</v>
      </c>
      <c r="H27" s="94">
        <f t="shared" si="1"/>
        <v>77.38</v>
      </c>
      <c r="I27" s="65" t="s">
        <v>15</v>
      </c>
      <c r="J27" s="21" t="s">
        <v>500</v>
      </c>
      <c r="K27" s="65" t="s">
        <v>16</v>
      </c>
    </row>
    <row r="28" spans="1:11" ht="21.95" customHeight="1" x14ac:dyDescent="0.15">
      <c r="A28" s="100">
        <v>25</v>
      </c>
      <c r="B28" s="21" t="s">
        <v>390</v>
      </c>
      <c r="C28" s="21" t="s">
        <v>391</v>
      </c>
      <c r="D28" s="101">
        <v>83.5</v>
      </c>
      <c r="E28" s="101">
        <v>84.6</v>
      </c>
      <c r="F28" s="92">
        <f t="shared" si="0"/>
        <v>83.83</v>
      </c>
      <c r="G28" s="102">
        <v>365</v>
      </c>
      <c r="H28" s="94">
        <f t="shared" si="1"/>
        <v>77.331999999999994</v>
      </c>
      <c r="I28" s="65" t="s">
        <v>15</v>
      </c>
      <c r="J28" s="21" t="s">
        <v>500</v>
      </c>
      <c r="K28" s="65" t="s">
        <v>16</v>
      </c>
    </row>
    <row r="29" spans="1:11" ht="21.95" customHeight="1" x14ac:dyDescent="0.15">
      <c r="A29" s="66">
        <v>26</v>
      </c>
      <c r="B29" s="21" t="s">
        <v>392</v>
      </c>
      <c r="C29" s="21" t="s">
        <v>393</v>
      </c>
      <c r="D29" s="101">
        <v>83</v>
      </c>
      <c r="E29" s="101">
        <v>81.400000000000006</v>
      </c>
      <c r="F29" s="92">
        <f t="shared" si="0"/>
        <v>82.52</v>
      </c>
      <c r="G29" s="102">
        <v>368</v>
      </c>
      <c r="H29" s="94">
        <f t="shared" si="1"/>
        <v>77.168000000000006</v>
      </c>
      <c r="I29" s="65" t="s">
        <v>15</v>
      </c>
      <c r="J29" s="21" t="s">
        <v>500</v>
      </c>
      <c r="K29" s="65" t="s">
        <v>16</v>
      </c>
    </row>
    <row r="30" spans="1:11" ht="21.95" customHeight="1" x14ac:dyDescent="0.15">
      <c r="A30" s="67">
        <v>27</v>
      </c>
      <c r="B30" s="21" t="s">
        <v>394</v>
      </c>
      <c r="C30" s="21" t="s">
        <v>395</v>
      </c>
      <c r="D30" s="101">
        <v>81.5</v>
      </c>
      <c r="E30" s="101">
        <v>83.6</v>
      </c>
      <c r="F30" s="92">
        <f t="shared" si="0"/>
        <v>82.13</v>
      </c>
      <c r="G30" s="102">
        <v>364</v>
      </c>
      <c r="H30" s="94">
        <f t="shared" si="1"/>
        <v>76.531999999999996</v>
      </c>
      <c r="I30" s="65" t="s">
        <v>15</v>
      </c>
      <c r="J30" s="21" t="s">
        <v>500</v>
      </c>
      <c r="K30" s="65" t="s">
        <v>16</v>
      </c>
    </row>
    <row r="31" spans="1:11" ht="21.95" customHeight="1" x14ac:dyDescent="0.15">
      <c r="A31" s="66">
        <v>28</v>
      </c>
      <c r="B31" s="21" t="s">
        <v>396</v>
      </c>
      <c r="C31" s="21" t="s">
        <v>397</v>
      </c>
      <c r="D31" s="101">
        <v>71.6666666666667</v>
      </c>
      <c r="E31" s="101">
        <v>73.2</v>
      </c>
      <c r="F31" s="92">
        <f t="shared" si="0"/>
        <v>72.126666666666694</v>
      </c>
      <c r="G31" s="102">
        <v>389</v>
      </c>
      <c r="H31" s="94">
        <f t="shared" si="1"/>
        <v>75.530666666666676</v>
      </c>
      <c r="I31" s="21" t="s">
        <v>83</v>
      </c>
      <c r="J31" s="100"/>
      <c r="K31" s="65" t="s">
        <v>16</v>
      </c>
    </row>
    <row r="32" spans="1:11" ht="21.95" customHeight="1" x14ac:dyDescent="0.15">
      <c r="A32" s="100">
        <v>29</v>
      </c>
      <c r="B32" s="21" t="s">
        <v>398</v>
      </c>
      <c r="C32" s="21" t="s">
        <v>399</v>
      </c>
      <c r="D32" s="101">
        <v>72</v>
      </c>
      <c r="E32" s="101">
        <v>71</v>
      </c>
      <c r="F32" s="92">
        <f t="shared" si="0"/>
        <v>71.7</v>
      </c>
      <c r="G32" s="102">
        <v>386</v>
      </c>
      <c r="H32" s="94">
        <f t="shared" si="1"/>
        <v>75</v>
      </c>
      <c r="I32" s="21" t="s">
        <v>83</v>
      </c>
      <c r="J32" s="100"/>
      <c r="K32" s="65" t="s">
        <v>16</v>
      </c>
    </row>
    <row r="33" spans="1:11" ht="21.95" customHeight="1" x14ac:dyDescent="0.15">
      <c r="A33" s="66">
        <v>30</v>
      </c>
      <c r="B33" s="21" t="s">
        <v>400</v>
      </c>
      <c r="C33" s="21" t="s">
        <v>401</v>
      </c>
      <c r="D33" s="101">
        <v>71.1666666666667</v>
      </c>
      <c r="E33" s="101">
        <v>69.599999999999994</v>
      </c>
      <c r="F33" s="92">
        <f t="shared" si="0"/>
        <v>70.696666666666687</v>
      </c>
      <c r="G33" s="102">
        <v>380</v>
      </c>
      <c r="H33" s="94">
        <f t="shared" si="1"/>
        <v>73.878666666666675</v>
      </c>
      <c r="I33" s="65" t="s">
        <v>88</v>
      </c>
      <c r="J33" s="100"/>
      <c r="K33" s="65" t="s">
        <v>16</v>
      </c>
    </row>
    <row r="34" spans="1:11" ht="21.95" customHeight="1" x14ac:dyDescent="0.15">
      <c r="A34" s="67">
        <v>31</v>
      </c>
      <c r="B34" s="21" t="s">
        <v>402</v>
      </c>
      <c r="C34" s="21" t="s">
        <v>403</v>
      </c>
      <c r="D34" s="101">
        <v>72.5</v>
      </c>
      <c r="E34" s="101">
        <v>73.400000000000006</v>
      </c>
      <c r="F34" s="92">
        <f t="shared" si="0"/>
        <v>72.77</v>
      </c>
      <c r="G34" s="102">
        <v>372</v>
      </c>
      <c r="H34" s="94">
        <f t="shared" si="1"/>
        <v>73.748000000000005</v>
      </c>
      <c r="I34" s="65" t="s">
        <v>88</v>
      </c>
      <c r="J34" s="100"/>
      <c r="K34" s="65" t="s">
        <v>16</v>
      </c>
    </row>
    <row r="35" spans="1:11" ht="21.95" customHeight="1" x14ac:dyDescent="0.15">
      <c r="A35" s="66">
        <v>32</v>
      </c>
      <c r="B35" s="21" t="s">
        <v>404</v>
      </c>
      <c r="C35" s="21" t="s">
        <v>405</v>
      </c>
      <c r="D35" s="101">
        <v>71</v>
      </c>
      <c r="E35" s="101">
        <v>70.8</v>
      </c>
      <c r="F35" s="92">
        <f t="shared" si="0"/>
        <v>70.94</v>
      </c>
      <c r="G35" s="102">
        <v>374</v>
      </c>
      <c r="H35" s="94">
        <f t="shared" si="1"/>
        <v>73.256</v>
      </c>
      <c r="I35" s="65" t="s">
        <v>88</v>
      </c>
      <c r="J35" s="100"/>
      <c r="K35" s="65" t="s">
        <v>16</v>
      </c>
    </row>
    <row r="36" spans="1:11" ht="21.95" customHeight="1" x14ac:dyDescent="0.15">
      <c r="A36" s="100">
        <v>33</v>
      </c>
      <c r="B36" s="21" t="s">
        <v>406</v>
      </c>
      <c r="C36" s="21" t="s">
        <v>407</v>
      </c>
      <c r="D36" s="101">
        <v>69.1666666666667</v>
      </c>
      <c r="E36" s="101">
        <v>68.8</v>
      </c>
      <c r="F36" s="92">
        <f t="shared" si="0"/>
        <v>69.056666666666686</v>
      </c>
      <c r="G36" s="102">
        <v>380</v>
      </c>
      <c r="H36" s="94">
        <f t="shared" si="1"/>
        <v>73.222666666666669</v>
      </c>
      <c r="I36" s="65" t="s">
        <v>88</v>
      </c>
      <c r="J36" s="100"/>
      <c r="K36" s="65" t="s">
        <v>16</v>
      </c>
    </row>
    <row r="37" spans="1:11" ht="21.95" customHeight="1" x14ac:dyDescent="0.15">
      <c r="A37" s="66">
        <v>34</v>
      </c>
      <c r="B37" s="21" t="s">
        <v>408</v>
      </c>
      <c r="C37" s="21" t="s">
        <v>409</v>
      </c>
      <c r="D37" s="101">
        <v>73.1666666666667</v>
      </c>
      <c r="E37" s="101">
        <v>73.2</v>
      </c>
      <c r="F37" s="92">
        <f t="shared" si="0"/>
        <v>73.176666666666691</v>
      </c>
      <c r="G37" s="102">
        <v>365</v>
      </c>
      <c r="H37" s="94">
        <f t="shared" si="1"/>
        <v>73.070666666666682</v>
      </c>
      <c r="I37" s="65" t="s">
        <v>88</v>
      </c>
      <c r="J37" s="100"/>
      <c r="K37" s="65" t="s">
        <v>16</v>
      </c>
    </row>
    <row r="38" spans="1:11" ht="21.95" customHeight="1" x14ac:dyDescent="0.15">
      <c r="A38" s="67">
        <v>35</v>
      </c>
      <c r="B38" s="21" t="s">
        <v>410</v>
      </c>
      <c r="C38" s="21" t="s">
        <v>411</v>
      </c>
      <c r="D38" s="101">
        <v>72.6666666666667</v>
      </c>
      <c r="E38" s="101">
        <v>74.400000000000006</v>
      </c>
      <c r="F38" s="92">
        <f t="shared" si="0"/>
        <v>73.186666666666696</v>
      </c>
      <c r="G38" s="102">
        <v>364</v>
      </c>
      <c r="H38" s="94">
        <f t="shared" si="1"/>
        <v>72.954666666666682</v>
      </c>
      <c r="I38" s="65" t="s">
        <v>88</v>
      </c>
      <c r="J38" s="100"/>
      <c r="K38" s="65" t="s">
        <v>16</v>
      </c>
    </row>
    <row r="39" spans="1:11" ht="21.95" customHeight="1" x14ac:dyDescent="0.15">
      <c r="A39" s="66">
        <v>36</v>
      </c>
      <c r="B39" s="21" t="s">
        <v>412</v>
      </c>
      <c r="C39" s="21" t="s">
        <v>413</v>
      </c>
      <c r="D39" s="101">
        <v>71.6666666666667</v>
      </c>
      <c r="E39" s="101">
        <v>73.2</v>
      </c>
      <c r="F39" s="92">
        <f t="shared" si="0"/>
        <v>72.126666666666694</v>
      </c>
      <c r="G39" s="102">
        <v>362</v>
      </c>
      <c r="H39" s="94">
        <f t="shared" si="1"/>
        <v>72.290666666666681</v>
      </c>
      <c r="I39" s="65" t="s">
        <v>88</v>
      </c>
      <c r="J39" s="100"/>
      <c r="K39" s="65" t="s">
        <v>16</v>
      </c>
    </row>
    <row r="40" spans="1:11" ht="21.95" customHeight="1" x14ac:dyDescent="0.15">
      <c r="A40" s="100">
        <v>37</v>
      </c>
      <c r="B40" s="21" t="s">
        <v>414</v>
      </c>
      <c r="C40" s="21" t="s">
        <v>415</v>
      </c>
      <c r="D40" s="101">
        <v>71.5</v>
      </c>
      <c r="E40" s="101">
        <v>67.599999999999994</v>
      </c>
      <c r="F40" s="92">
        <f t="shared" si="0"/>
        <v>70.33</v>
      </c>
      <c r="G40" s="102">
        <v>365</v>
      </c>
      <c r="H40" s="94">
        <f t="shared" si="1"/>
        <v>71.932000000000002</v>
      </c>
      <c r="I40" s="65" t="s">
        <v>88</v>
      </c>
      <c r="J40" s="100"/>
      <c r="K40" s="65" t="s">
        <v>16</v>
      </c>
    </row>
    <row r="41" spans="1:11" ht="21.95" customHeight="1" x14ac:dyDescent="0.15">
      <c r="A41" s="66">
        <v>38</v>
      </c>
      <c r="B41" s="21" t="s">
        <v>416</v>
      </c>
      <c r="C41" s="21" t="s">
        <v>417</v>
      </c>
      <c r="D41" s="101">
        <v>71</v>
      </c>
      <c r="E41" s="101">
        <v>69.400000000000006</v>
      </c>
      <c r="F41" s="92">
        <f t="shared" si="0"/>
        <v>70.52</v>
      </c>
      <c r="G41" s="102">
        <v>363</v>
      </c>
      <c r="H41" s="94">
        <f t="shared" si="1"/>
        <v>71.768000000000001</v>
      </c>
      <c r="I41" s="65" t="s">
        <v>88</v>
      </c>
      <c r="J41" s="100"/>
      <c r="K41" s="65" t="s">
        <v>16</v>
      </c>
    </row>
  </sheetData>
  <mergeCells count="2">
    <mergeCell ref="A1:K1"/>
    <mergeCell ref="A2:F2"/>
  </mergeCells>
  <phoneticPr fontId="12" type="noConversion"/>
  <pageMargins left="0.7" right="0.7" top="0.75" bottom="0.75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2"/>
  <sheetViews>
    <sheetView topLeftCell="A28" workbookViewId="0">
      <selection activeCell="B32" sqref="B32"/>
    </sheetView>
  </sheetViews>
  <sheetFormatPr defaultColWidth="9" defaultRowHeight="13.5" x14ac:dyDescent="0.15"/>
  <cols>
    <col min="2" max="2" width="19.125" customWidth="1"/>
    <col min="4" max="4" width="10.375"/>
    <col min="5" max="6" width="9.125"/>
    <col min="8" max="8" width="9.875"/>
    <col min="10" max="10" width="16" customWidth="1"/>
  </cols>
  <sheetData>
    <row r="1" spans="1:11" ht="29.1" customHeight="1" x14ac:dyDescent="0.15">
      <c r="A1" s="163" t="s">
        <v>0</v>
      </c>
      <c r="B1" s="163"/>
      <c r="C1" s="163"/>
      <c r="D1" s="163"/>
      <c r="E1" s="163"/>
      <c r="F1" s="163"/>
      <c r="G1" s="163"/>
      <c r="H1" s="165"/>
      <c r="I1" s="163"/>
      <c r="J1" s="163"/>
      <c r="K1" s="163"/>
    </row>
    <row r="2" spans="1:11" ht="21.95" customHeight="1" x14ac:dyDescent="0.15">
      <c r="A2" s="164" t="s">
        <v>418</v>
      </c>
      <c r="B2" s="164"/>
      <c r="C2" s="164"/>
      <c r="D2" s="164"/>
      <c r="E2" s="164"/>
      <c r="F2" s="164"/>
      <c r="G2" s="70"/>
      <c r="H2" s="71"/>
      <c r="I2" s="72"/>
      <c r="J2" s="72"/>
      <c r="K2" s="72"/>
    </row>
    <row r="3" spans="1:11" ht="42.75" x14ac:dyDescent="0.15">
      <c r="A3" s="59" t="s">
        <v>2</v>
      </c>
      <c r="B3" s="59" t="s">
        <v>3</v>
      </c>
      <c r="C3" s="74" t="s">
        <v>4</v>
      </c>
      <c r="D3" s="75" t="s">
        <v>5</v>
      </c>
      <c r="E3" s="75" t="s">
        <v>6</v>
      </c>
      <c r="F3" s="61" t="s">
        <v>7</v>
      </c>
      <c r="G3" s="62" t="s">
        <v>8</v>
      </c>
      <c r="H3" s="76" t="s">
        <v>9</v>
      </c>
      <c r="I3" s="77" t="s">
        <v>10</v>
      </c>
      <c r="J3" s="63" t="s">
        <v>11</v>
      </c>
      <c r="K3" s="63" t="s">
        <v>12</v>
      </c>
    </row>
    <row r="4" spans="1:11" ht="26.1" customHeight="1" x14ac:dyDescent="0.15">
      <c r="A4" s="21">
        <v>1</v>
      </c>
      <c r="B4" s="37" t="s">
        <v>419</v>
      </c>
      <c r="C4" s="21" t="s">
        <v>420</v>
      </c>
      <c r="D4" s="78">
        <v>77.857142857142904</v>
      </c>
      <c r="E4" s="79">
        <v>84.2</v>
      </c>
      <c r="F4" s="80">
        <f t="shared" ref="F4:F42" si="0">D4*0.7+E4*0.3</f>
        <v>79.760000000000034</v>
      </c>
      <c r="G4" s="11">
        <v>394</v>
      </c>
      <c r="H4" s="81">
        <f t="shared" ref="H4:H42" si="1">(0.6*G4/5)+(F4*0.4)</f>
        <v>79.184000000000012</v>
      </c>
      <c r="I4" s="65" t="s">
        <v>15</v>
      </c>
      <c r="J4" s="65" t="s">
        <v>421</v>
      </c>
      <c r="K4" s="65" t="s">
        <v>16</v>
      </c>
    </row>
    <row r="5" spans="1:11" ht="26.1" customHeight="1" x14ac:dyDescent="0.15">
      <c r="A5" s="21">
        <v>2</v>
      </c>
      <c r="B5" s="37" t="s">
        <v>422</v>
      </c>
      <c r="C5" s="21" t="s">
        <v>423</v>
      </c>
      <c r="D5" s="78">
        <v>80.714285714285694</v>
      </c>
      <c r="E5" s="79">
        <v>82.4</v>
      </c>
      <c r="F5" s="80">
        <f t="shared" si="0"/>
        <v>81.219999999999985</v>
      </c>
      <c r="G5" s="11">
        <v>377</v>
      </c>
      <c r="H5" s="81">
        <f t="shared" si="1"/>
        <v>77.72799999999998</v>
      </c>
      <c r="I5" s="65" t="s">
        <v>15</v>
      </c>
      <c r="J5" s="65" t="s">
        <v>421</v>
      </c>
      <c r="K5" s="65" t="s">
        <v>16</v>
      </c>
    </row>
    <row r="6" spans="1:11" ht="26.1" customHeight="1" x14ac:dyDescent="0.15">
      <c r="A6" s="21">
        <v>3</v>
      </c>
      <c r="B6" s="37" t="s">
        <v>424</v>
      </c>
      <c r="C6" s="21" t="s">
        <v>425</v>
      </c>
      <c r="D6" s="78">
        <v>82.428571428571402</v>
      </c>
      <c r="E6" s="79">
        <v>76.599999999999994</v>
      </c>
      <c r="F6" s="80">
        <f t="shared" si="0"/>
        <v>80.679999999999978</v>
      </c>
      <c r="G6" s="11">
        <v>370</v>
      </c>
      <c r="H6" s="81">
        <f t="shared" si="1"/>
        <v>76.671999999999997</v>
      </c>
      <c r="I6" s="65" t="s">
        <v>15</v>
      </c>
      <c r="J6" s="65" t="s">
        <v>421</v>
      </c>
      <c r="K6" s="65" t="s">
        <v>16</v>
      </c>
    </row>
    <row r="7" spans="1:11" ht="26.1" customHeight="1" x14ac:dyDescent="0.15">
      <c r="A7" s="21">
        <v>4</v>
      </c>
      <c r="B7" s="37" t="s">
        <v>426</v>
      </c>
      <c r="C7" s="21" t="s">
        <v>427</v>
      </c>
      <c r="D7" s="78">
        <v>82.857142857142904</v>
      </c>
      <c r="E7" s="79">
        <v>73.599999999999994</v>
      </c>
      <c r="F7" s="80">
        <f t="shared" si="0"/>
        <v>80.080000000000027</v>
      </c>
      <c r="G7" s="11">
        <v>367</v>
      </c>
      <c r="H7" s="81">
        <f t="shared" si="1"/>
        <v>76.072000000000003</v>
      </c>
      <c r="I7" s="65" t="s">
        <v>15</v>
      </c>
      <c r="J7" s="65" t="s">
        <v>421</v>
      </c>
      <c r="K7" s="65" t="s">
        <v>16</v>
      </c>
    </row>
    <row r="8" spans="1:11" ht="26.1" customHeight="1" x14ac:dyDescent="0.15">
      <c r="A8" s="21">
        <v>5</v>
      </c>
      <c r="B8" s="37" t="s">
        <v>428</v>
      </c>
      <c r="C8" s="21" t="s">
        <v>429</v>
      </c>
      <c r="D8" s="78">
        <v>81.714285714285694</v>
      </c>
      <c r="E8" s="79">
        <v>86.8</v>
      </c>
      <c r="F8" s="80">
        <f t="shared" si="0"/>
        <v>83.239999999999981</v>
      </c>
      <c r="G8" s="11">
        <v>355</v>
      </c>
      <c r="H8" s="81">
        <f t="shared" si="1"/>
        <v>75.895999999999987</v>
      </c>
      <c r="I8" s="65" t="s">
        <v>15</v>
      </c>
      <c r="J8" s="65" t="s">
        <v>421</v>
      </c>
      <c r="K8" s="65" t="s">
        <v>16</v>
      </c>
    </row>
    <row r="9" spans="1:11" ht="26.1" customHeight="1" x14ac:dyDescent="0.15">
      <c r="A9" s="21">
        <v>6</v>
      </c>
      <c r="B9" s="37" t="s">
        <v>430</v>
      </c>
      <c r="C9" s="21" t="s">
        <v>431</v>
      </c>
      <c r="D9" s="78">
        <v>80.285714285714306</v>
      </c>
      <c r="E9" s="79">
        <v>86.2</v>
      </c>
      <c r="F9" s="80">
        <f t="shared" si="0"/>
        <v>82.06</v>
      </c>
      <c r="G9" s="11">
        <v>357</v>
      </c>
      <c r="H9" s="81">
        <f t="shared" si="1"/>
        <v>75.664000000000001</v>
      </c>
      <c r="I9" s="65" t="s">
        <v>15</v>
      </c>
      <c r="J9" s="65" t="s">
        <v>421</v>
      </c>
      <c r="K9" s="65" t="s">
        <v>16</v>
      </c>
    </row>
    <row r="10" spans="1:11" ht="26.1" customHeight="1" x14ac:dyDescent="0.15">
      <c r="A10" s="21">
        <v>7</v>
      </c>
      <c r="B10" s="37" t="s">
        <v>432</v>
      </c>
      <c r="C10" s="21" t="s">
        <v>433</v>
      </c>
      <c r="D10" s="78">
        <v>82</v>
      </c>
      <c r="E10" s="79">
        <v>76.2</v>
      </c>
      <c r="F10" s="80">
        <f t="shared" si="0"/>
        <v>80.259999999999991</v>
      </c>
      <c r="G10" s="11">
        <v>361</v>
      </c>
      <c r="H10" s="81">
        <f t="shared" si="1"/>
        <v>75.424000000000007</v>
      </c>
      <c r="I10" s="65" t="s">
        <v>15</v>
      </c>
      <c r="J10" s="65" t="s">
        <v>421</v>
      </c>
      <c r="K10" s="65" t="s">
        <v>16</v>
      </c>
    </row>
    <row r="11" spans="1:11" ht="26.1" customHeight="1" x14ac:dyDescent="0.15">
      <c r="A11" s="21">
        <v>8</v>
      </c>
      <c r="B11" s="37" t="s">
        <v>434</v>
      </c>
      <c r="C11" s="21" t="s">
        <v>435</v>
      </c>
      <c r="D11" s="78">
        <v>69.714285714285694</v>
      </c>
      <c r="E11" s="79">
        <v>77.2</v>
      </c>
      <c r="F11" s="80">
        <f t="shared" si="0"/>
        <v>71.95999999999998</v>
      </c>
      <c r="G11" s="11">
        <v>388</v>
      </c>
      <c r="H11" s="81">
        <f t="shared" si="1"/>
        <v>75.343999999999994</v>
      </c>
      <c r="I11" s="65" t="s">
        <v>15</v>
      </c>
      <c r="J11" s="65" t="s">
        <v>421</v>
      </c>
      <c r="K11" s="65" t="s">
        <v>16</v>
      </c>
    </row>
    <row r="12" spans="1:11" ht="26.1" customHeight="1" x14ac:dyDescent="0.15">
      <c r="A12" s="21">
        <v>9</v>
      </c>
      <c r="B12" s="37" t="s">
        <v>436</v>
      </c>
      <c r="C12" s="21" t="s">
        <v>437</v>
      </c>
      <c r="D12" s="78">
        <v>76.714285714285694</v>
      </c>
      <c r="E12" s="79">
        <v>83.4</v>
      </c>
      <c r="F12" s="80">
        <f t="shared" si="0"/>
        <v>78.719999999999985</v>
      </c>
      <c r="G12" s="11">
        <v>359</v>
      </c>
      <c r="H12" s="81">
        <f t="shared" si="1"/>
        <v>74.567999999999998</v>
      </c>
      <c r="I12" s="65" t="s">
        <v>15</v>
      </c>
      <c r="J12" s="65" t="s">
        <v>421</v>
      </c>
      <c r="K12" s="65" t="s">
        <v>16</v>
      </c>
    </row>
    <row r="13" spans="1:11" ht="26.1" customHeight="1" x14ac:dyDescent="0.15">
      <c r="A13" s="21">
        <v>10</v>
      </c>
      <c r="B13" s="37" t="s">
        <v>438</v>
      </c>
      <c r="C13" s="21" t="s">
        <v>439</v>
      </c>
      <c r="D13" s="78">
        <v>84.571428571428598</v>
      </c>
      <c r="E13" s="79">
        <v>84.6</v>
      </c>
      <c r="F13" s="80">
        <f t="shared" si="0"/>
        <v>84.580000000000013</v>
      </c>
      <c r="G13" s="11">
        <v>338</v>
      </c>
      <c r="H13" s="81">
        <f t="shared" si="1"/>
        <v>74.391999999999996</v>
      </c>
      <c r="I13" s="65" t="s">
        <v>15</v>
      </c>
      <c r="J13" s="65" t="s">
        <v>421</v>
      </c>
      <c r="K13" s="65" t="s">
        <v>16</v>
      </c>
    </row>
    <row r="14" spans="1:11" ht="26.1" customHeight="1" x14ac:dyDescent="0.15">
      <c r="A14" s="21">
        <v>11</v>
      </c>
      <c r="B14" s="37" t="s">
        <v>440</v>
      </c>
      <c r="C14" s="21" t="s">
        <v>441</v>
      </c>
      <c r="D14" s="78">
        <v>75.571428571428598</v>
      </c>
      <c r="E14" s="79">
        <v>82.4</v>
      </c>
      <c r="F14" s="80">
        <f t="shared" si="0"/>
        <v>77.620000000000019</v>
      </c>
      <c r="G14" s="11">
        <v>360</v>
      </c>
      <c r="H14" s="81">
        <f t="shared" si="1"/>
        <v>74.248000000000019</v>
      </c>
      <c r="I14" s="65" t="s">
        <v>15</v>
      </c>
      <c r="J14" s="65" t="s">
        <v>421</v>
      </c>
      <c r="K14" s="65" t="s">
        <v>16</v>
      </c>
    </row>
    <row r="15" spans="1:11" ht="26.1" customHeight="1" x14ac:dyDescent="0.15">
      <c r="A15" s="21">
        <v>12</v>
      </c>
      <c r="B15" s="37" t="s">
        <v>442</v>
      </c>
      <c r="C15" s="21" t="s">
        <v>443</v>
      </c>
      <c r="D15" s="78">
        <v>86.571428571428598</v>
      </c>
      <c r="E15" s="79">
        <v>83.6</v>
      </c>
      <c r="F15" s="80">
        <f t="shared" si="0"/>
        <v>85.68</v>
      </c>
      <c r="G15" s="11">
        <v>329</v>
      </c>
      <c r="H15" s="81">
        <f t="shared" si="1"/>
        <v>73.75200000000001</v>
      </c>
      <c r="I15" s="65" t="s">
        <v>15</v>
      </c>
      <c r="J15" s="65" t="s">
        <v>421</v>
      </c>
      <c r="K15" s="65" t="s">
        <v>16</v>
      </c>
    </row>
    <row r="16" spans="1:11" ht="26.1" customHeight="1" x14ac:dyDescent="0.15">
      <c r="A16" s="21">
        <v>13</v>
      </c>
      <c r="B16" s="37" t="s">
        <v>444</v>
      </c>
      <c r="C16" s="21" t="s">
        <v>445</v>
      </c>
      <c r="D16" s="78">
        <v>77.285714285714306</v>
      </c>
      <c r="E16" s="79">
        <v>86.6</v>
      </c>
      <c r="F16" s="80">
        <f t="shared" si="0"/>
        <v>80.080000000000013</v>
      </c>
      <c r="G16" s="11">
        <v>347</v>
      </c>
      <c r="H16" s="81">
        <f t="shared" si="1"/>
        <v>73.671999999999997</v>
      </c>
      <c r="I16" s="65" t="s">
        <v>15</v>
      </c>
      <c r="J16" s="65" t="s">
        <v>421</v>
      </c>
      <c r="K16" s="65" t="s">
        <v>16</v>
      </c>
    </row>
    <row r="17" spans="1:11" ht="26.1" customHeight="1" x14ac:dyDescent="0.15">
      <c r="A17" s="21">
        <v>14</v>
      </c>
      <c r="B17" s="37" t="s">
        <v>446</v>
      </c>
      <c r="C17" s="21" t="s">
        <v>447</v>
      </c>
      <c r="D17" s="78">
        <v>85.857142857142904</v>
      </c>
      <c r="E17" s="79">
        <v>82.6</v>
      </c>
      <c r="F17" s="80">
        <f t="shared" si="0"/>
        <v>84.880000000000024</v>
      </c>
      <c r="G17" s="11">
        <v>327</v>
      </c>
      <c r="H17" s="81">
        <f t="shared" si="1"/>
        <v>73.192000000000007</v>
      </c>
      <c r="I17" s="65" t="s">
        <v>15</v>
      </c>
      <c r="J17" s="65" t="s">
        <v>421</v>
      </c>
      <c r="K17" s="65" t="s">
        <v>16</v>
      </c>
    </row>
    <row r="18" spans="1:11" ht="26.1" customHeight="1" x14ac:dyDescent="0.15">
      <c r="A18" s="21">
        <v>15</v>
      </c>
      <c r="B18" s="37" t="s">
        <v>448</v>
      </c>
      <c r="C18" s="21" t="s">
        <v>449</v>
      </c>
      <c r="D18" s="78">
        <v>72.714285714285694</v>
      </c>
      <c r="E18" s="79">
        <v>83</v>
      </c>
      <c r="F18" s="80">
        <f t="shared" si="0"/>
        <v>75.799999999999983</v>
      </c>
      <c r="G18" s="11">
        <v>355</v>
      </c>
      <c r="H18" s="81">
        <f t="shared" si="1"/>
        <v>72.919999999999987</v>
      </c>
      <c r="I18" s="65" t="s">
        <v>15</v>
      </c>
      <c r="J18" s="65" t="s">
        <v>421</v>
      </c>
      <c r="K18" s="65" t="s">
        <v>16</v>
      </c>
    </row>
    <row r="19" spans="1:11" ht="26.1" customHeight="1" x14ac:dyDescent="0.15">
      <c r="A19" s="21">
        <v>16</v>
      </c>
      <c r="B19" s="37" t="s">
        <v>450</v>
      </c>
      <c r="C19" s="21" t="s">
        <v>451</v>
      </c>
      <c r="D19" s="78">
        <v>81.428571428571402</v>
      </c>
      <c r="E19" s="79">
        <v>80.400000000000006</v>
      </c>
      <c r="F19" s="80">
        <f t="shared" si="0"/>
        <v>81.119999999999976</v>
      </c>
      <c r="G19" s="11">
        <v>334</v>
      </c>
      <c r="H19" s="81">
        <f t="shared" si="1"/>
        <v>72.527999999999992</v>
      </c>
      <c r="I19" s="65" t="s">
        <v>15</v>
      </c>
      <c r="J19" s="65" t="s">
        <v>421</v>
      </c>
      <c r="K19" s="65" t="s">
        <v>16</v>
      </c>
    </row>
    <row r="20" spans="1:11" ht="26.1" customHeight="1" x14ac:dyDescent="0.15">
      <c r="A20" s="21">
        <v>17</v>
      </c>
      <c r="B20" s="37" t="s">
        <v>452</v>
      </c>
      <c r="C20" s="21" t="s">
        <v>453</v>
      </c>
      <c r="D20" s="78">
        <v>86.714285714285694</v>
      </c>
      <c r="E20" s="79">
        <v>80.400000000000006</v>
      </c>
      <c r="F20" s="80">
        <f t="shared" si="0"/>
        <v>84.819999999999979</v>
      </c>
      <c r="G20" s="11">
        <v>321</v>
      </c>
      <c r="H20" s="81">
        <f t="shared" si="1"/>
        <v>72.447999999999979</v>
      </c>
      <c r="I20" s="65" t="s">
        <v>15</v>
      </c>
      <c r="J20" s="65" t="s">
        <v>421</v>
      </c>
      <c r="K20" s="65" t="s">
        <v>16</v>
      </c>
    </row>
    <row r="21" spans="1:11" ht="26.1" customHeight="1" x14ac:dyDescent="0.15">
      <c r="A21" s="21">
        <v>18</v>
      </c>
      <c r="B21" s="37" t="s">
        <v>454</v>
      </c>
      <c r="C21" s="21" t="s">
        <v>455</v>
      </c>
      <c r="D21" s="78">
        <v>83</v>
      </c>
      <c r="E21" s="79">
        <v>84.4</v>
      </c>
      <c r="F21" s="80">
        <f t="shared" si="0"/>
        <v>83.419999999999987</v>
      </c>
      <c r="G21" s="11">
        <v>324</v>
      </c>
      <c r="H21" s="81">
        <f t="shared" si="1"/>
        <v>72.24799999999999</v>
      </c>
      <c r="I21" s="65" t="s">
        <v>15</v>
      </c>
      <c r="J21" s="65" t="s">
        <v>421</v>
      </c>
      <c r="K21" s="65" t="s">
        <v>16</v>
      </c>
    </row>
    <row r="22" spans="1:11" ht="26.1" customHeight="1" x14ac:dyDescent="0.15">
      <c r="A22" s="21">
        <v>19</v>
      </c>
      <c r="B22" s="37" t="s">
        <v>456</v>
      </c>
      <c r="C22" s="21" t="s">
        <v>457</v>
      </c>
      <c r="D22" s="78">
        <v>83.285714285714306</v>
      </c>
      <c r="E22" s="79">
        <v>74.599999999999994</v>
      </c>
      <c r="F22" s="80">
        <f t="shared" si="0"/>
        <v>80.680000000000007</v>
      </c>
      <c r="G22" s="11">
        <v>330</v>
      </c>
      <c r="H22" s="81">
        <f t="shared" si="1"/>
        <v>71.872000000000014</v>
      </c>
      <c r="I22" s="65" t="s">
        <v>15</v>
      </c>
      <c r="J22" s="65" t="s">
        <v>421</v>
      </c>
      <c r="K22" s="65" t="s">
        <v>16</v>
      </c>
    </row>
    <row r="23" spans="1:11" ht="26.1" customHeight="1" x14ac:dyDescent="0.15">
      <c r="A23" s="21">
        <v>20</v>
      </c>
      <c r="B23" s="37" t="s">
        <v>458</v>
      </c>
      <c r="C23" s="21" t="s">
        <v>459</v>
      </c>
      <c r="D23" s="78">
        <v>71</v>
      </c>
      <c r="E23" s="79">
        <v>79.400000000000006</v>
      </c>
      <c r="F23" s="80">
        <f t="shared" si="0"/>
        <v>73.52</v>
      </c>
      <c r="G23" s="11">
        <v>352</v>
      </c>
      <c r="H23" s="81">
        <f t="shared" si="1"/>
        <v>71.647999999999996</v>
      </c>
      <c r="I23" s="65" t="s">
        <v>15</v>
      </c>
      <c r="J23" s="65" t="s">
        <v>421</v>
      </c>
      <c r="K23" s="65" t="s">
        <v>16</v>
      </c>
    </row>
    <row r="24" spans="1:11" ht="26.1" customHeight="1" x14ac:dyDescent="0.15">
      <c r="A24" s="21">
        <v>21</v>
      </c>
      <c r="B24" s="37" t="s">
        <v>460</v>
      </c>
      <c r="C24" s="21" t="s">
        <v>461</v>
      </c>
      <c r="D24" s="78">
        <v>72.857142857142904</v>
      </c>
      <c r="E24" s="79">
        <v>85.4</v>
      </c>
      <c r="F24" s="80">
        <f t="shared" si="0"/>
        <v>76.620000000000033</v>
      </c>
      <c r="G24" s="11">
        <v>341</v>
      </c>
      <c r="H24" s="81">
        <f t="shared" si="1"/>
        <v>71.568000000000012</v>
      </c>
      <c r="I24" s="65" t="s">
        <v>15</v>
      </c>
      <c r="J24" s="65" t="s">
        <v>421</v>
      </c>
      <c r="K24" s="65" t="s">
        <v>16</v>
      </c>
    </row>
    <row r="25" spans="1:11" ht="26.1" customHeight="1" x14ac:dyDescent="0.15">
      <c r="A25" s="21">
        <v>22</v>
      </c>
      <c r="B25" s="37" t="s">
        <v>462</v>
      </c>
      <c r="C25" s="21" t="s">
        <v>463</v>
      </c>
      <c r="D25" s="78">
        <v>73.714285714285694</v>
      </c>
      <c r="E25" s="82">
        <v>79.8</v>
      </c>
      <c r="F25" s="80">
        <f t="shared" si="0"/>
        <v>75.539999999999978</v>
      </c>
      <c r="G25" s="11">
        <v>341</v>
      </c>
      <c r="H25" s="81">
        <f t="shared" si="1"/>
        <v>71.135999999999996</v>
      </c>
      <c r="I25" s="65" t="s">
        <v>15</v>
      </c>
      <c r="J25" s="65" t="s">
        <v>421</v>
      </c>
      <c r="K25" s="65" t="s">
        <v>16</v>
      </c>
    </row>
    <row r="26" spans="1:11" ht="26.1" customHeight="1" x14ac:dyDescent="0.15">
      <c r="A26" s="21">
        <v>23</v>
      </c>
      <c r="B26" s="37" t="s">
        <v>464</v>
      </c>
      <c r="C26" s="21" t="s">
        <v>465</v>
      </c>
      <c r="D26" s="78">
        <v>77</v>
      </c>
      <c r="E26" s="79">
        <v>76.599999999999994</v>
      </c>
      <c r="F26" s="80">
        <f t="shared" si="0"/>
        <v>76.88</v>
      </c>
      <c r="G26" s="11">
        <v>335</v>
      </c>
      <c r="H26" s="81">
        <f t="shared" si="1"/>
        <v>70.951999999999998</v>
      </c>
      <c r="I26" s="65" t="s">
        <v>15</v>
      </c>
      <c r="J26" s="65" t="s">
        <v>421</v>
      </c>
      <c r="K26" s="65" t="s">
        <v>16</v>
      </c>
    </row>
    <row r="27" spans="1:11" ht="26.1" customHeight="1" x14ac:dyDescent="0.15">
      <c r="A27" s="21">
        <v>24</v>
      </c>
      <c r="B27" s="37" t="s">
        <v>466</v>
      </c>
      <c r="C27" s="21" t="s">
        <v>467</v>
      </c>
      <c r="D27" s="78">
        <v>76.714285714285694</v>
      </c>
      <c r="E27" s="79">
        <v>71.2</v>
      </c>
      <c r="F27" s="80">
        <f t="shared" si="0"/>
        <v>75.059999999999974</v>
      </c>
      <c r="G27" s="11">
        <v>340</v>
      </c>
      <c r="H27" s="81">
        <f t="shared" si="1"/>
        <v>70.823999999999984</v>
      </c>
      <c r="I27" s="65" t="s">
        <v>15</v>
      </c>
      <c r="J27" s="65" t="s">
        <v>421</v>
      </c>
      <c r="K27" s="65" t="s">
        <v>16</v>
      </c>
    </row>
    <row r="28" spans="1:11" ht="26.1" customHeight="1" x14ac:dyDescent="0.15">
      <c r="A28" s="21">
        <v>25</v>
      </c>
      <c r="B28" s="37" t="s">
        <v>468</v>
      </c>
      <c r="C28" s="21" t="s">
        <v>469</v>
      </c>
      <c r="D28" s="78">
        <v>74.714285714285694</v>
      </c>
      <c r="E28" s="79">
        <v>78.2</v>
      </c>
      <c r="F28" s="80">
        <f t="shared" si="0"/>
        <v>75.759999999999991</v>
      </c>
      <c r="G28" s="11">
        <v>333</v>
      </c>
      <c r="H28" s="81">
        <f t="shared" si="1"/>
        <v>70.263999999999996</v>
      </c>
      <c r="I28" s="65" t="s">
        <v>15</v>
      </c>
      <c r="J28" s="65" t="s">
        <v>421</v>
      </c>
      <c r="K28" s="65" t="s">
        <v>16</v>
      </c>
    </row>
    <row r="29" spans="1:11" ht="26.1" customHeight="1" x14ac:dyDescent="0.15">
      <c r="A29" s="21">
        <v>26</v>
      </c>
      <c r="B29" s="37" t="s">
        <v>470</v>
      </c>
      <c r="C29" s="21" t="s">
        <v>471</v>
      </c>
      <c r="D29" s="78">
        <v>77.428571428571402</v>
      </c>
      <c r="E29" s="79">
        <v>80.400000000000006</v>
      </c>
      <c r="F29" s="80">
        <f t="shared" si="0"/>
        <v>78.319999999999979</v>
      </c>
      <c r="G29" s="11">
        <v>321</v>
      </c>
      <c r="H29" s="81">
        <f t="shared" si="1"/>
        <v>69.847999999999985</v>
      </c>
      <c r="I29" s="65" t="s">
        <v>15</v>
      </c>
      <c r="J29" s="65" t="s">
        <v>421</v>
      </c>
      <c r="K29" s="65" t="s">
        <v>16</v>
      </c>
    </row>
    <row r="30" spans="1:11" ht="26.1" customHeight="1" x14ac:dyDescent="0.15">
      <c r="A30" s="21">
        <v>27</v>
      </c>
      <c r="B30" s="37" t="s">
        <v>472</v>
      </c>
      <c r="C30" s="21" t="s">
        <v>473</v>
      </c>
      <c r="D30" s="78">
        <v>77</v>
      </c>
      <c r="E30" s="79">
        <v>81.599999999999994</v>
      </c>
      <c r="F30" s="80">
        <f t="shared" si="0"/>
        <v>78.38</v>
      </c>
      <c r="G30" s="11">
        <v>320</v>
      </c>
      <c r="H30" s="81">
        <f t="shared" si="1"/>
        <v>69.751999999999995</v>
      </c>
      <c r="I30" s="65" t="s">
        <v>15</v>
      </c>
      <c r="J30" s="65" t="s">
        <v>421</v>
      </c>
      <c r="K30" s="65" t="s">
        <v>16</v>
      </c>
    </row>
    <row r="31" spans="1:11" ht="26.1" customHeight="1" x14ac:dyDescent="0.15">
      <c r="A31" s="21">
        <v>28</v>
      </c>
      <c r="B31" s="37" t="s">
        <v>474</v>
      </c>
      <c r="C31" s="21" t="s">
        <v>475</v>
      </c>
      <c r="D31" s="78">
        <v>72.857142857142904</v>
      </c>
      <c r="E31" s="79">
        <v>78.2</v>
      </c>
      <c r="F31" s="80">
        <f t="shared" si="0"/>
        <v>74.460000000000036</v>
      </c>
      <c r="G31" s="11">
        <v>332</v>
      </c>
      <c r="H31" s="81">
        <f t="shared" si="1"/>
        <v>69.624000000000009</v>
      </c>
      <c r="I31" s="65" t="s">
        <v>15</v>
      </c>
      <c r="J31" s="65" t="s">
        <v>421</v>
      </c>
      <c r="K31" s="65" t="s">
        <v>16</v>
      </c>
    </row>
    <row r="32" spans="1:11" ht="26.1" customHeight="1" x14ac:dyDescent="0.15">
      <c r="A32" s="83">
        <v>29</v>
      </c>
      <c r="B32" s="161" t="s">
        <v>733</v>
      </c>
      <c r="C32" s="21" t="s">
        <v>476</v>
      </c>
      <c r="D32" s="84">
        <v>76.714285714285694</v>
      </c>
      <c r="E32" s="79">
        <v>79</v>
      </c>
      <c r="F32" s="85">
        <f t="shared" si="0"/>
        <v>77.399999999999977</v>
      </c>
      <c r="G32" s="11">
        <v>320</v>
      </c>
      <c r="H32" s="81">
        <f t="shared" si="1"/>
        <v>69.359999999999985</v>
      </c>
      <c r="I32" s="86" t="s">
        <v>477</v>
      </c>
      <c r="J32" s="86"/>
      <c r="K32" s="86" t="s">
        <v>16</v>
      </c>
    </row>
    <row r="33" spans="1:11" ht="26.1" customHeight="1" x14ac:dyDescent="0.15">
      <c r="A33" s="83">
        <v>30</v>
      </c>
      <c r="B33" s="37" t="s">
        <v>478</v>
      </c>
      <c r="C33" s="21" t="s">
        <v>479</v>
      </c>
      <c r="D33" s="84">
        <v>71.857142857142904</v>
      </c>
      <c r="E33" s="79">
        <v>77</v>
      </c>
      <c r="F33" s="85">
        <f t="shared" si="0"/>
        <v>73.400000000000034</v>
      </c>
      <c r="G33" s="11">
        <v>333</v>
      </c>
      <c r="H33" s="81">
        <f t="shared" si="1"/>
        <v>69.320000000000007</v>
      </c>
      <c r="I33" s="86" t="s">
        <v>477</v>
      </c>
      <c r="J33" s="86"/>
      <c r="K33" s="86" t="s">
        <v>16</v>
      </c>
    </row>
    <row r="34" spans="1:11" ht="26.1" customHeight="1" x14ac:dyDescent="0.15">
      <c r="A34" s="67">
        <v>31</v>
      </c>
      <c r="B34" s="37" t="s">
        <v>480</v>
      </c>
      <c r="C34" s="21" t="s">
        <v>481</v>
      </c>
      <c r="D34" s="84">
        <v>68.571428571428598</v>
      </c>
      <c r="E34" s="79">
        <v>82.4</v>
      </c>
      <c r="F34" s="85">
        <f t="shared" si="0"/>
        <v>72.720000000000013</v>
      </c>
      <c r="G34" s="11">
        <v>334</v>
      </c>
      <c r="H34" s="81">
        <f t="shared" si="1"/>
        <v>69.168000000000006</v>
      </c>
      <c r="I34" s="86" t="s">
        <v>88</v>
      </c>
      <c r="J34" s="86"/>
      <c r="K34" s="86" t="s">
        <v>16</v>
      </c>
    </row>
    <row r="35" spans="1:11" ht="26.1" customHeight="1" x14ac:dyDescent="0.15">
      <c r="A35" s="83">
        <v>32</v>
      </c>
      <c r="B35" s="37" t="s">
        <v>482</v>
      </c>
      <c r="C35" s="21" t="s">
        <v>483</v>
      </c>
      <c r="D35" s="84">
        <v>74.714285714285694</v>
      </c>
      <c r="E35" s="79">
        <v>74.599999999999994</v>
      </c>
      <c r="F35" s="85">
        <f t="shared" si="0"/>
        <v>74.679999999999978</v>
      </c>
      <c r="G35" s="11">
        <v>322</v>
      </c>
      <c r="H35" s="81">
        <f t="shared" si="1"/>
        <v>68.512</v>
      </c>
      <c r="I35" s="86" t="s">
        <v>88</v>
      </c>
      <c r="J35" s="86"/>
      <c r="K35" s="86" t="s">
        <v>16</v>
      </c>
    </row>
    <row r="36" spans="1:11" ht="26.1" customHeight="1" x14ac:dyDescent="0.15">
      <c r="A36" s="83">
        <v>33</v>
      </c>
      <c r="B36" s="37" t="s">
        <v>484</v>
      </c>
      <c r="C36" s="21" t="s">
        <v>485</v>
      </c>
      <c r="D36" s="84">
        <v>73.857142857142904</v>
      </c>
      <c r="E36" s="79">
        <v>72.400000000000006</v>
      </c>
      <c r="F36" s="85">
        <f t="shared" si="0"/>
        <v>73.42000000000003</v>
      </c>
      <c r="G36" s="11">
        <v>326</v>
      </c>
      <c r="H36" s="81">
        <f t="shared" si="1"/>
        <v>68.488000000000014</v>
      </c>
      <c r="I36" s="86" t="s">
        <v>88</v>
      </c>
      <c r="J36" s="86"/>
      <c r="K36" s="86" t="s">
        <v>16</v>
      </c>
    </row>
    <row r="37" spans="1:11" ht="26.1" customHeight="1" x14ac:dyDescent="0.15">
      <c r="A37" s="83">
        <v>34</v>
      </c>
      <c r="B37" s="37" t="s">
        <v>486</v>
      </c>
      <c r="C37" s="21" t="s">
        <v>487</v>
      </c>
      <c r="D37" s="84">
        <v>68</v>
      </c>
      <c r="E37" s="79">
        <v>79</v>
      </c>
      <c r="F37" s="85">
        <f t="shared" si="0"/>
        <v>71.3</v>
      </c>
      <c r="G37" s="11">
        <v>330</v>
      </c>
      <c r="H37" s="81">
        <f t="shared" si="1"/>
        <v>68.12</v>
      </c>
      <c r="I37" s="86" t="s">
        <v>88</v>
      </c>
      <c r="J37" s="86"/>
      <c r="K37" s="86" t="s">
        <v>16</v>
      </c>
    </row>
    <row r="38" spans="1:11" ht="26.1" customHeight="1" x14ac:dyDescent="0.15">
      <c r="A38" s="67">
        <v>35</v>
      </c>
      <c r="B38" s="37" t="s">
        <v>488</v>
      </c>
      <c r="C38" s="21" t="s">
        <v>489</v>
      </c>
      <c r="D38" s="84">
        <v>71.428571428571402</v>
      </c>
      <c r="E38" s="79">
        <v>73.2</v>
      </c>
      <c r="F38" s="85">
        <f t="shared" si="0"/>
        <v>71.95999999999998</v>
      </c>
      <c r="G38" s="11">
        <v>325</v>
      </c>
      <c r="H38" s="81">
        <f t="shared" si="1"/>
        <v>67.783999999999992</v>
      </c>
      <c r="I38" s="86" t="s">
        <v>88</v>
      </c>
      <c r="J38" s="86"/>
      <c r="K38" s="86" t="s">
        <v>16</v>
      </c>
    </row>
    <row r="39" spans="1:11" ht="26.1" customHeight="1" x14ac:dyDescent="0.15">
      <c r="A39" s="83">
        <v>36</v>
      </c>
      <c r="B39" s="37" t="s">
        <v>490</v>
      </c>
      <c r="C39" s="21" t="s">
        <v>491</v>
      </c>
      <c r="D39" s="84">
        <v>73.142857142857096</v>
      </c>
      <c r="E39" s="82">
        <v>71.8</v>
      </c>
      <c r="F39" s="85">
        <f t="shared" si="0"/>
        <v>72.739999999999966</v>
      </c>
      <c r="G39" s="11">
        <v>322</v>
      </c>
      <c r="H39" s="81">
        <f t="shared" si="1"/>
        <v>67.73599999999999</v>
      </c>
      <c r="I39" s="86" t="s">
        <v>88</v>
      </c>
      <c r="J39" s="86"/>
      <c r="K39" s="86" t="s">
        <v>16</v>
      </c>
    </row>
    <row r="40" spans="1:11" ht="26.1" customHeight="1" x14ac:dyDescent="0.15">
      <c r="A40" s="83">
        <v>37</v>
      </c>
      <c r="B40" s="37" t="s">
        <v>492</v>
      </c>
      <c r="C40" s="21" t="s">
        <v>493</v>
      </c>
      <c r="D40" s="84">
        <v>72.142857142857096</v>
      </c>
      <c r="E40" s="79">
        <v>72.599999999999994</v>
      </c>
      <c r="F40" s="85">
        <f t="shared" si="0"/>
        <v>72.279999999999959</v>
      </c>
      <c r="G40" s="11">
        <v>323</v>
      </c>
      <c r="H40" s="81">
        <f t="shared" si="1"/>
        <v>67.671999999999983</v>
      </c>
      <c r="I40" s="86" t="s">
        <v>88</v>
      </c>
      <c r="J40" s="86"/>
      <c r="K40" s="86" t="s">
        <v>16</v>
      </c>
    </row>
    <row r="41" spans="1:11" ht="26.1" customHeight="1" x14ac:dyDescent="0.15">
      <c r="A41" s="67">
        <v>38</v>
      </c>
      <c r="B41" s="37" t="s">
        <v>494</v>
      </c>
      <c r="C41" s="21" t="s">
        <v>495</v>
      </c>
      <c r="D41" s="84">
        <v>69.857142857142904</v>
      </c>
      <c r="E41" s="79">
        <v>73.8</v>
      </c>
      <c r="F41" s="85">
        <f t="shared" si="0"/>
        <v>71.04000000000002</v>
      </c>
      <c r="G41" s="11">
        <v>327</v>
      </c>
      <c r="H41" s="81">
        <f t="shared" si="1"/>
        <v>67.656000000000006</v>
      </c>
      <c r="I41" s="86" t="s">
        <v>88</v>
      </c>
      <c r="J41" s="86"/>
      <c r="K41" s="86" t="s">
        <v>16</v>
      </c>
    </row>
    <row r="42" spans="1:11" ht="26.1" customHeight="1" x14ac:dyDescent="0.15">
      <c r="A42" s="67">
        <v>39</v>
      </c>
      <c r="B42" s="37" t="s">
        <v>496</v>
      </c>
      <c r="C42" s="21" t="s">
        <v>497</v>
      </c>
      <c r="D42" s="84">
        <v>69.142857142857096</v>
      </c>
      <c r="E42" s="79">
        <v>75.400000000000006</v>
      </c>
      <c r="F42" s="85">
        <f t="shared" si="0"/>
        <v>71.019999999999968</v>
      </c>
      <c r="G42" s="11">
        <v>326</v>
      </c>
      <c r="H42" s="81">
        <f t="shared" si="1"/>
        <v>67.527999999999992</v>
      </c>
      <c r="I42" s="86" t="s">
        <v>88</v>
      </c>
      <c r="J42" s="86"/>
      <c r="K42" s="86" t="s">
        <v>16</v>
      </c>
    </row>
  </sheetData>
  <mergeCells count="2">
    <mergeCell ref="A1:K1"/>
    <mergeCell ref="A2:F2"/>
  </mergeCells>
  <phoneticPr fontId="12" type="noConversion"/>
  <conditionalFormatting sqref="C4:C42">
    <cfRule type="duplicateValues" dxfId="11" priority="1"/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0"/>
  <sheetViews>
    <sheetView workbookViewId="0">
      <selection activeCell="B8" sqref="B8"/>
    </sheetView>
  </sheetViews>
  <sheetFormatPr defaultColWidth="9" defaultRowHeight="13.5" x14ac:dyDescent="0.15"/>
  <cols>
    <col min="2" max="2" width="19.125" customWidth="1"/>
  </cols>
  <sheetData>
    <row r="1" spans="1:11" ht="27.95" customHeight="1" x14ac:dyDescent="0.15">
      <c r="A1" s="163" t="s">
        <v>341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24" customHeight="1" x14ac:dyDescent="0.15">
      <c r="A2" s="164" t="s">
        <v>418</v>
      </c>
      <c r="B2" s="164"/>
      <c r="C2" s="164"/>
      <c r="D2" s="164"/>
      <c r="E2" s="164"/>
      <c r="F2" s="164"/>
      <c r="G2" s="57"/>
      <c r="H2" s="58"/>
      <c r="I2" s="55"/>
      <c r="J2" s="55"/>
      <c r="K2" s="55"/>
    </row>
    <row r="3" spans="1:11" ht="42.75" x14ac:dyDescent="0.15">
      <c r="A3" s="59" t="s">
        <v>2</v>
      </c>
      <c r="B3" s="59" t="s">
        <v>3</v>
      </c>
      <c r="C3" s="60" t="s">
        <v>4</v>
      </c>
      <c r="D3" s="61" t="s">
        <v>5</v>
      </c>
      <c r="E3" s="61" t="s">
        <v>6</v>
      </c>
      <c r="F3" s="61" t="s">
        <v>7</v>
      </c>
      <c r="G3" s="62" t="s">
        <v>8</v>
      </c>
      <c r="H3" s="61" t="s">
        <v>9</v>
      </c>
      <c r="I3" s="61" t="s">
        <v>10</v>
      </c>
      <c r="J3" s="63" t="s">
        <v>11</v>
      </c>
      <c r="K3" s="63" t="s">
        <v>12</v>
      </c>
    </row>
    <row r="4" spans="1:11" ht="26.1" customHeight="1" x14ac:dyDescent="0.15">
      <c r="A4" s="59">
        <v>1</v>
      </c>
      <c r="B4" s="11" t="s">
        <v>498</v>
      </c>
      <c r="C4" s="11" t="s">
        <v>499</v>
      </c>
      <c r="D4" s="64">
        <v>87.5</v>
      </c>
      <c r="E4" s="64">
        <v>87.6</v>
      </c>
      <c r="F4" s="64">
        <f t="shared" ref="F4:F30" si="0">D4*0.7+0.3*E4</f>
        <v>87.529999999999987</v>
      </c>
      <c r="G4" s="154">
        <v>366</v>
      </c>
      <c r="H4" s="64">
        <f t="shared" ref="H4:H30" si="1">F4*0.4+G4/5*0.6</f>
        <v>78.931999999999988</v>
      </c>
      <c r="I4" s="65" t="s">
        <v>15</v>
      </c>
      <c r="J4" s="65" t="s">
        <v>500</v>
      </c>
      <c r="K4" s="65" t="s">
        <v>16</v>
      </c>
    </row>
    <row r="5" spans="1:11" ht="26.1" customHeight="1" x14ac:dyDescent="0.15">
      <c r="A5" s="66">
        <v>2</v>
      </c>
      <c r="B5" s="11" t="s">
        <v>501</v>
      </c>
      <c r="C5" s="11" t="s">
        <v>502</v>
      </c>
      <c r="D5" s="64">
        <v>85.333333330000002</v>
      </c>
      <c r="E5" s="64">
        <v>79.599999999999994</v>
      </c>
      <c r="F5" s="64">
        <f t="shared" si="0"/>
        <v>83.613333330999993</v>
      </c>
      <c r="G5" s="154">
        <v>378</v>
      </c>
      <c r="H5" s="64">
        <f t="shared" si="1"/>
        <v>78.805333332399982</v>
      </c>
      <c r="I5" s="65" t="s">
        <v>15</v>
      </c>
      <c r="J5" s="65" t="s">
        <v>500</v>
      </c>
      <c r="K5" s="65" t="s">
        <v>16</v>
      </c>
    </row>
    <row r="6" spans="1:11" ht="26.1" customHeight="1" x14ac:dyDescent="0.15">
      <c r="A6" s="59">
        <v>3</v>
      </c>
      <c r="B6" s="11" t="s">
        <v>503</v>
      </c>
      <c r="C6" s="11" t="s">
        <v>504</v>
      </c>
      <c r="D6" s="64">
        <v>78.166666669999998</v>
      </c>
      <c r="E6" s="64">
        <v>73.599999999999994</v>
      </c>
      <c r="F6" s="64">
        <f t="shared" si="0"/>
        <v>76.79666666899999</v>
      </c>
      <c r="G6" s="154">
        <v>400</v>
      </c>
      <c r="H6" s="64">
        <f t="shared" si="1"/>
        <v>78.71866666759999</v>
      </c>
      <c r="I6" s="65" t="s">
        <v>15</v>
      </c>
      <c r="J6" s="65" t="s">
        <v>500</v>
      </c>
      <c r="K6" s="65" t="s">
        <v>16</v>
      </c>
    </row>
    <row r="7" spans="1:11" ht="26.1" customHeight="1" x14ac:dyDescent="0.15">
      <c r="A7" s="66">
        <v>4</v>
      </c>
      <c r="B7" s="11" t="s">
        <v>505</v>
      </c>
      <c r="C7" s="11" t="s">
        <v>506</v>
      </c>
      <c r="D7" s="64">
        <v>81.5</v>
      </c>
      <c r="E7" s="64">
        <v>83.8</v>
      </c>
      <c r="F7" s="64">
        <f t="shared" si="0"/>
        <v>82.19</v>
      </c>
      <c r="G7" s="154">
        <v>382</v>
      </c>
      <c r="H7" s="64">
        <f t="shared" si="1"/>
        <v>78.716000000000008</v>
      </c>
      <c r="I7" s="65" t="s">
        <v>15</v>
      </c>
      <c r="J7" s="65" t="s">
        <v>500</v>
      </c>
      <c r="K7" s="65" t="s">
        <v>16</v>
      </c>
    </row>
    <row r="8" spans="1:11" ht="26.1" customHeight="1" x14ac:dyDescent="0.15">
      <c r="A8" s="59">
        <v>5</v>
      </c>
      <c r="B8" s="162" t="s">
        <v>734</v>
      </c>
      <c r="C8" s="11" t="s">
        <v>507</v>
      </c>
      <c r="D8" s="64">
        <v>84.5</v>
      </c>
      <c r="E8" s="64">
        <v>79</v>
      </c>
      <c r="F8" s="64">
        <f t="shared" si="0"/>
        <v>82.85</v>
      </c>
      <c r="G8" s="154">
        <v>373</v>
      </c>
      <c r="H8" s="64">
        <f t="shared" si="1"/>
        <v>77.900000000000006</v>
      </c>
      <c r="I8" s="65" t="s">
        <v>15</v>
      </c>
      <c r="J8" s="65" t="s">
        <v>500</v>
      </c>
      <c r="K8" s="65" t="s">
        <v>16</v>
      </c>
    </row>
    <row r="9" spans="1:11" ht="26.1" customHeight="1" x14ac:dyDescent="0.15">
      <c r="A9" s="66">
        <v>6</v>
      </c>
      <c r="B9" s="11" t="s">
        <v>508</v>
      </c>
      <c r="C9" s="11" t="s">
        <v>509</v>
      </c>
      <c r="D9" s="64">
        <v>76.166666669999998</v>
      </c>
      <c r="E9" s="64">
        <v>86.8</v>
      </c>
      <c r="F9" s="64">
        <f t="shared" si="0"/>
        <v>79.356666668999992</v>
      </c>
      <c r="G9" s="154">
        <v>384</v>
      </c>
      <c r="H9" s="64">
        <f t="shared" si="1"/>
        <v>77.822666667600004</v>
      </c>
      <c r="I9" s="65" t="s">
        <v>15</v>
      </c>
      <c r="J9" s="65" t="s">
        <v>500</v>
      </c>
      <c r="K9" s="65" t="s">
        <v>16</v>
      </c>
    </row>
    <row r="10" spans="1:11" ht="26.1" customHeight="1" x14ac:dyDescent="0.15">
      <c r="A10" s="59">
        <v>7</v>
      </c>
      <c r="B10" s="11" t="s">
        <v>510</v>
      </c>
      <c r="C10" s="11" t="s">
        <v>511</v>
      </c>
      <c r="D10" s="64">
        <v>73.833333330000002</v>
      </c>
      <c r="E10" s="64">
        <v>80</v>
      </c>
      <c r="F10" s="64">
        <f t="shared" si="0"/>
        <v>75.683333331</v>
      </c>
      <c r="G10" s="154">
        <v>396</v>
      </c>
      <c r="H10" s="64">
        <f t="shared" si="1"/>
        <v>77.79333333240001</v>
      </c>
      <c r="I10" s="65" t="s">
        <v>15</v>
      </c>
      <c r="J10" s="65" t="s">
        <v>500</v>
      </c>
      <c r="K10" s="65" t="s">
        <v>16</v>
      </c>
    </row>
    <row r="11" spans="1:11" ht="26.1" customHeight="1" x14ac:dyDescent="0.15">
      <c r="A11" s="66">
        <v>8</v>
      </c>
      <c r="B11" s="11" t="s">
        <v>512</v>
      </c>
      <c r="C11" s="11" t="s">
        <v>513</v>
      </c>
      <c r="D11" s="64">
        <v>86.166666669999998</v>
      </c>
      <c r="E11" s="64">
        <v>82.4</v>
      </c>
      <c r="F11" s="64">
        <f t="shared" si="0"/>
        <v>85.036666668999999</v>
      </c>
      <c r="G11" s="154">
        <v>362</v>
      </c>
      <c r="H11" s="64">
        <f t="shared" si="1"/>
        <v>77.454666667600009</v>
      </c>
      <c r="I11" s="65" t="s">
        <v>15</v>
      </c>
      <c r="J11" s="65" t="s">
        <v>500</v>
      </c>
      <c r="K11" s="65" t="s">
        <v>16</v>
      </c>
    </row>
    <row r="12" spans="1:11" ht="26.1" customHeight="1" x14ac:dyDescent="0.15">
      <c r="A12" s="59">
        <v>9</v>
      </c>
      <c r="B12" s="11" t="s">
        <v>514</v>
      </c>
      <c r="C12" s="11" t="s">
        <v>515</v>
      </c>
      <c r="D12" s="64">
        <v>81.666666669999998</v>
      </c>
      <c r="E12" s="64">
        <v>83.6</v>
      </c>
      <c r="F12" s="64">
        <f t="shared" si="0"/>
        <v>82.246666668999993</v>
      </c>
      <c r="G12" s="154">
        <v>369</v>
      </c>
      <c r="H12" s="64">
        <f t="shared" si="1"/>
        <v>77.178666667599998</v>
      </c>
      <c r="I12" s="65" t="s">
        <v>15</v>
      </c>
      <c r="J12" s="65" t="s">
        <v>500</v>
      </c>
      <c r="K12" s="65" t="s">
        <v>16</v>
      </c>
    </row>
    <row r="13" spans="1:11" ht="26.1" customHeight="1" x14ac:dyDescent="0.15">
      <c r="A13" s="66">
        <v>10</v>
      </c>
      <c r="B13" s="11" t="s">
        <v>516</v>
      </c>
      <c r="C13" s="11" t="s">
        <v>517</v>
      </c>
      <c r="D13" s="64">
        <v>83.33</v>
      </c>
      <c r="E13" s="64">
        <v>73.599999999999994</v>
      </c>
      <c r="F13" s="64">
        <f t="shared" si="0"/>
        <v>80.411000000000001</v>
      </c>
      <c r="G13" s="154">
        <v>374</v>
      </c>
      <c r="H13" s="64">
        <f t="shared" si="1"/>
        <v>77.044399999999996</v>
      </c>
      <c r="I13" s="65" t="s">
        <v>15</v>
      </c>
      <c r="J13" s="65" t="s">
        <v>500</v>
      </c>
      <c r="K13" s="65" t="s">
        <v>16</v>
      </c>
    </row>
    <row r="14" spans="1:11" ht="26.1" customHeight="1" x14ac:dyDescent="0.15">
      <c r="A14" s="59">
        <v>11</v>
      </c>
      <c r="B14" s="11" t="s">
        <v>518</v>
      </c>
      <c r="C14" s="11" t="s">
        <v>519</v>
      </c>
      <c r="D14" s="64">
        <v>83.333333330000002</v>
      </c>
      <c r="E14" s="64">
        <v>85</v>
      </c>
      <c r="F14" s="64">
        <f t="shared" si="0"/>
        <v>83.833333331000006</v>
      </c>
      <c r="G14" s="154">
        <v>361</v>
      </c>
      <c r="H14" s="64">
        <f t="shared" si="1"/>
        <v>76.853333332400013</v>
      </c>
      <c r="I14" s="65" t="s">
        <v>15</v>
      </c>
      <c r="J14" s="65" t="s">
        <v>500</v>
      </c>
      <c r="K14" s="65" t="s">
        <v>16</v>
      </c>
    </row>
    <row r="15" spans="1:11" ht="26.1" customHeight="1" x14ac:dyDescent="0.15">
      <c r="A15" s="66">
        <v>12</v>
      </c>
      <c r="B15" s="11" t="s">
        <v>520</v>
      </c>
      <c r="C15" s="11" t="s">
        <v>521</v>
      </c>
      <c r="D15" s="64">
        <v>82.333333330000002</v>
      </c>
      <c r="E15" s="64">
        <v>76.400000000000006</v>
      </c>
      <c r="F15" s="64">
        <f t="shared" si="0"/>
        <v>80.553333331000005</v>
      </c>
      <c r="G15" s="154">
        <v>369</v>
      </c>
      <c r="H15" s="64">
        <f t="shared" si="1"/>
        <v>76.501333332399994</v>
      </c>
      <c r="I15" s="65" t="s">
        <v>15</v>
      </c>
      <c r="J15" s="65" t="s">
        <v>500</v>
      </c>
      <c r="K15" s="65" t="s">
        <v>16</v>
      </c>
    </row>
    <row r="16" spans="1:11" ht="26.1" customHeight="1" x14ac:dyDescent="0.15">
      <c r="A16" s="21">
        <v>13</v>
      </c>
      <c r="B16" s="11" t="s">
        <v>522</v>
      </c>
      <c r="C16" s="11" t="s">
        <v>523</v>
      </c>
      <c r="D16" s="64">
        <v>80.5</v>
      </c>
      <c r="E16" s="64">
        <v>86.4</v>
      </c>
      <c r="F16" s="64">
        <f t="shared" si="0"/>
        <v>82.27</v>
      </c>
      <c r="G16" s="154">
        <v>363</v>
      </c>
      <c r="H16" s="64">
        <f t="shared" si="1"/>
        <v>76.467999999999989</v>
      </c>
      <c r="I16" s="65" t="s">
        <v>15</v>
      </c>
      <c r="J16" s="65" t="s">
        <v>500</v>
      </c>
      <c r="K16" s="65" t="s">
        <v>16</v>
      </c>
    </row>
    <row r="17" spans="1:11" ht="26.1" customHeight="1" x14ac:dyDescent="0.15">
      <c r="A17" s="66">
        <v>14</v>
      </c>
      <c r="B17" s="11" t="s">
        <v>524</v>
      </c>
      <c r="C17" s="11" t="s">
        <v>525</v>
      </c>
      <c r="D17" s="64">
        <v>78.166666669999998</v>
      </c>
      <c r="E17" s="64">
        <v>74.2</v>
      </c>
      <c r="F17" s="64">
        <f t="shared" si="0"/>
        <v>76.976666668999997</v>
      </c>
      <c r="G17" s="154">
        <v>380</v>
      </c>
      <c r="H17" s="64">
        <f t="shared" si="1"/>
        <v>76.390666667600001</v>
      </c>
      <c r="I17" s="65" t="s">
        <v>15</v>
      </c>
      <c r="J17" s="65" t="s">
        <v>500</v>
      </c>
      <c r="K17" s="65" t="s">
        <v>16</v>
      </c>
    </row>
    <row r="18" spans="1:11" ht="26.1" customHeight="1" x14ac:dyDescent="0.15">
      <c r="A18" s="59">
        <v>15</v>
      </c>
      <c r="B18" s="11" t="s">
        <v>526</v>
      </c>
      <c r="C18" s="11" t="s">
        <v>527</v>
      </c>
      <c r="D18" s="64">
        <v>79.166666669999998</v>
      </c>
      <c r="E18" s="64">
        <v>83.6</v>
      </c>
      <c r="F18" s="64">
        <f t="shared" si="0"/>
        <v>80.496666668999993</v>
      </c>
      <c r="G18" s="154">
        <v>362</v>
      </c>
      <c r="H18" s="64">
        <f t="shared" si="1"/>
        <v>75.638666667600006</v>
      </c>
      <c r="I18" s="65" t="s">
        <v>15</v>
      </c>
      <c r="J18" s="65" t="s">
        <v>500</v>
      </c>
      <c r="K18" s="65" t="s">
        <v>16</v>
      </c>
    </row>
    <row r="19" spans="1:11" ht="26.1" customHeight="1" x14ac:dyDescent="0.15">
      <c r="A19" s="66">
        <v>16</v>
      </c>
      <c r="B19" s="11" t="s">
        <v>528</v>
      </c>
      <c r="C19" s="11" t="s">
        <v>529</v>
      </c>
      <c r="D19" s="64">
        <v>76.5</v>
      </c>
      <c r="E19" s="64">
        <v>71.400000000000006</v>
      </c>
      <c r="F19" s="64">
        <f t="shared" si="0"/>
        <v>74.97</v>
      </c>
      <c r="G19" s="154">
        <v>376</v>
      </c>
      <c r="H19" s="64">
        <f t="shared" si="1"/>
        <v>75.108000000000004</v>
      </c>
      <c r="I19" s="65" t="s">
        <v>15</v>
      </c>
      <c r="J19" s="65" t="s">
        <v>500</v>
      </c>
      <c r="K19" s="65" t="s">
        <v>16</v>
      </c>
    </row>
    <row r="20" spans="1:11" ht="26.1" customHeight="1" x14ac:dyDescent="0.15">
      <c r="A20" s="21">
        <v>17</v>
      </c>
      <c r="B20" s="11" t="s">
        <v>530</v>
      </c>
      <c r="C20" s="11" t="s">
        <v>531</v>
      </c>
      <c r="D20" s="64">
        <v>76</v>
      </c>
      <c r="E20" s="64">
        <v>78</v>
      </c>
      <c r="F20" s="64">
        <f t="shared" si="0"/>
        <v>76.599999999999994</v>
      </c>
      <c r="G20" s="154">
        <v>370</v>
      </c>
      <c r="H20" s="64">
        <f t="shared" si="1"/>
        <v>75.039999999999992</v>
      </c>
      <c r="I20" s="65" t="s">
        <v>15</v>
      </c>
      <c r="J20" s="65" t="s">
        <v>500</v>
      </c>
      <c r="K20" s="65" t="s">
        <v>16</v>
      </c>
    </row>
    <row r="21" spans="1:11" ht="26.1" customHeight="1" x14ac:dyDescent="0.15">
      <c r="A21" s="66">
        <v>18</v>
      </c>
      <c r="B21" s="11" t="s">
        <v>532</v>
      </c>
      <c r="C21" s="11" t="s">
        <v>533</v>
      </c>
      <c r="D21" s="64">
        <v>78.5</v>
      </c>
      <c r="E21" s="64">
        <v>80</v>
      </c>
      <c r="F21" s="64">
        <f t="shared" si="0"/>
        <v>78.949999999999989</v>
      </c>
      <c r="G21" s="154">
        <v>362</v>
      </c>
      <c r="H21" s="64">
        <f t="shared" si="1"/>
        <v>75.02000000000001</v>
      </c>
      <c r="I21" s="65" t="s">
        <v>15</v>
      </c>
      <c r="J21" s="65" t="s">
        <v>500</v>
      </c>
      <c r="K21" s="65" t="s">
        <v>16</v>
      </c>
    </row>
    <row r="22" spans="1:11" ht="26.1" customHeight="1" x14ac:dyDescent="0.15">
      <c r="A22" s="66">
        <v>19</v>
      </c>
      <c r="B22" s="11" t="s">
        <v>534</v>
      </c>
      <c r="C22" s="11" t="s">
        <v>535</v>
      </c>
      <c r="D22" s="64">
        <v>80.333333330000002</v>
      </c>
      <c r="E22" s="64">
        <v>71.599999999999994</v>
      </c>
      <c r="F22" s="64">
        <f t="shared" si="0"/>
        <v>77.713333331000001</v>
      </c>
      <c r="G22" s="154">
        <v>363</v>
      </c>
      <c r="H22" s="64">
        <f t="shared" si="1"/>
        <v>74.6453333324</v>
      </c>
      <c r="I22" s="65" t="s">
        <v>15</v>
      </c>
      <c r="J22" s="65" t="s">
        <v>500</v>
      </c>
      <c r="K22" s="65" t="s">
        <v>16</v>
      </c>
    </row>
    <row r="23" spans="1:11" ht="26.1" customHeight="1" x14ac:dyDescent="0.15">
      <c r="A23" s="66">
        <v>20</v>
      </c>
      <c r="B23" s="11" t="s">
        <v>536</v>
      </c>
      <c r="C23" s="11" t="s">
        <v>537</v>
      </c>
      <c r="D23" s="64">
        <v>78.166666669999998</v>
      </c>
      <c r="E23" s="64">
        <v>69.599999999999994</v>
      </c>
      <c r="F23" s="64">
        <f t="shared" si="0"/>
        <v>75.596666669000001</v>
      </c>
      <c r="G23" s="154">
        <v>365</v>
      </c>
      <c r="H23" s="64">
        <f t="shared" si="1"/>
        <v>74.038666667599998</v>
      </c>
      <c r="I23" s="68" t="s">
        <v>83</v>
      </c>
      <c r="J23" s="68"/>
      <c r="K23" s="68" t="s">
        <v>16</v>
      </c>
    </row>
    <row r="24" spans="1:11" ht="26.1" customHeight="1" x14ac:dyDescent="0.15">
      <c r="A24" s="66">
        <v>21</v>
      </c>
      <c r="B24" s="11" t="s">
        <v>538</v>
      </c>
      <c r="C24" s="11" t="s">
        <v>539</v>
      </c>
      <c r="D24" s="64">
        <v>75.666666669999998</v>
      </c>
      <c r="E24" s="64">
        <v>70.8</v>
      </c>
      <c r="F24" s="64">
        <f t="shared" si="0"/>
        <v>74.206666669000001</v>
      </c>
      <c r="G24" s="154">
        <v>369</v>
      </c>
      <c r="H24" s="64">
        <f t="shared" si="1"/>
        <v>73.96266666759999</v>
      </c>
      <c r="I24" s="68" t="s">
        <v>83</v>
      </c>
      <c r="J24" s="68"/>
      <c r="K24" s="68" t="s">
        <v>16</v>
      </c>
    </row>
    <row r="25" spans="1:11" ht="26.1" customHeight="1" x14ac:dyDescent="0.15">
      <c r="A25" s="66">
        <v>22</v>
      </c>
      <c r="B25" s="11" t="s">
        <v>540</v>
      </c>
      <c r="C25" s="11" t="s">
        <v>541</v>
      </c>
      <c r="D25" s="64">
        <v>73.666666669999998</v>
      </c>
      <c r="E25" s="64">
        <v>81.2</v>
      </c>
      <c r="F25" s="64">
        <f t="shared" si="0"/>
        <v>75.926666668999985</v>
      </c>
      <c r="G25" s="154">
        <v>362</v>
      </c>
      <c r="H25" s="64">
        <f t="shared" si="1"/>
        <v>73.810666667600003</v>
      </c>
      <c r="I25" s="68" t="s">
        <v>88</v>
      </c>
      <c r="J25" s="68"/>
      <c r="K25" s="68" t="s">
        <v>16</v>
      </c>
    </row>
    <row r="26" spans="1:11" ht="26.1" customHeight="1" x14ac:dyDescent="0.15">
      <c r="A26" s="66">
        <v>23</v>
      </c>
      <c r="B26" s="11" t="s">
        <v>542</v>
      </c>
      <c r="C26" s="11" t="s">
        <v>543</v>
      </c>
      <c r="D26" s="64">
        <v>71.833333330000002</v>
      </c>
      <c r="E26" s="64">
        <v>78.400000000000006</v>
      </c>
      <c r="F26" s="64">
        <f t="shared" si="0"/>
        <v>73.803333331000005</v>
      </c>
      <c r="G26" s="154">
        <v>369</v>
      </c>
      <c r="H26" s="64">
        <f t="shared" si="1"/>
        <v>73.801333332399992</v>
      </c>
      <c r="I26" s="68" t="s">
        <v>88</v>
      </c>
      <c r="J26" s="68"/>
      <c r="K26" s="68" t="s">
        <v>16</v>
      </c>
    </row>
    <row r="27" spans="1:11" ht="26.1" customHeight="1" x14ac:dyDescent="0.15">
      <c r="A27" s="66">
        <v>24</v>
      </c>
      <c r="B27" s="11" t="s">
        <v>544</v>
      </c>
      <c r="C27" s="11" t="s">
        <v>545</v>
      </c>
      <c r="D27" s="64">
        <v>76.166666669999998</v>
      </c>
      <c r="E27" s="64">
        <v>72.599999999999994</v>
      </c>
      <c r="F27" s="64">
        <f t="shared" si="0"/>
        <v>75.096666668999987</v>
      </c>
      <c r="G27" s="154">
        <v>362</v>
      </c>
      <c r="H27" s="64">
        <f t="shared" si="1"/>
        <v>73.47866666760001</v>
      </c>
      <c r="I27" s="68" t="s">
        <v>88</v>
      </c>
      <c r="J27" s="68"/>
      <c r="K27" s="68" t="s">
        <v>16</v>
      </c>
    </row>
    <row r="28" spans="1:11" ht="26.1" customHeight="1" x14ac:dyDescent="0.15">
      <c r="A28" s="66">
        <v>25</v>
      </c>
      <c r="B28" s="11" t="s">
        <v>546</v>
      </c>
      <c r="C28" s="11" t="s">
        <v>547</v>
      </c>
      <c r="D28" s="64">
        <v>74.333333330000002</v>
      </c>
      <c r="E28" s="64">
        <v>72</v>
      </c>
      <c r="F28" s="64">
        <f t="shared" si="0"/>
        <v>73.633333331000003</v>
      </c>
      <c r="G28" s="154">
        <v>364</v>
      </c>
      <c r="H28" s="64">
        <f t="shared" si="1"/>
        <v>73.133333332399999</v>
      </c>
      <c r="I28" s="68" t="s">
        <v>88</v>
      </c>
      <c r="J28" s="68"/>
      <c r="K28" s="68" t="s">
        <v>16</v>
      </c>
    </row>
    <row r="29" spans="1:11" ht="26.1" customHeight="1" x14ac:dyDescent="0.15">
      <c r="A29" s="66">
        <v>26</v>
      </c>
      <c r="B29" s="11" t="s">
        <v>548</v>
      </c>
      <c r="C29" s="11" t="s">
        <v>549</v>
      </c>
      <c r="D29" s="64">
        <v>76.333333330000002</v>
      </c>
      <c r="E29" s="64">
        <v>67.8</v>
      </c>
      <c r="F29" s="64">
        <f t="shared" si="0"/>
        <v>73.773333331000003</v>
      </c>
      <c r="G29" s="154">
        <v>362</v>
      </c>
      <c r="H29" s="64">
        <f t="shared" si="1"/>
        <v>72.949333332400016</v>
      </c>
      <c r="I29" s="68" t="s">
        <v>88</v>
      </c>
      <c r="J29" s="68"/>
      <c r="K29" s="68" t="s">
        <v>16</v>
      </c>
    </row>
    <row r="30" spans="1:11" ht="26.1" customHeight="1" x14ac:dyDescent="0.15">
      <c r="A30" s="66">
        <v>27</v>
      </c>
      <c r="B30" s="11" t="s">
        <v>550</v>
      </c>
      <c r="C30" s="11" t="s">
        <v>551</v>
      </c>
      <c r="D30" s="64">
        <v>71.333333330000002</v>
      </c>
      <c r="E30" s="64">
        <v>70.400000000000006</v>
      </c>
      <c r="F30" s="64">
        <f t="shared" si="0"/>
        <v>71.053333331000005</v>
      </c>
      <c r="G30" s="154">
        <v>360</v>
      </c>
      <c r="H30" s="64">
        <f t="shared" si="1"/>
        <v>71.621333332399999</v>
      </c>
      <c r="I30" s="68" t="s">
        <v>88</v>
      </c>
      <c r="J30" s="68"/>
      <c r="K30" s="68" t="s">
        <v>16</v>
      </c>
    </row>
  </sheetData>
  <mergeCells count="2">
    <mergeCell ref="A1:K1"/>
    <mergeCell ref="A2:F2"/>
  </mergeCells>
  <phoneticPr fontId="12" type="noConversion"/>
  <conditionalFormatting sqref="C4:C24">
    <cfRule type="duplicateValues" dxfId="10" priority="2"/>
  </conditionalFormatting>
  <conditionalFormatting sqref="C25:C30">
    <cfRule type="duplicateValues" dxfId="9" priority="1"/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"/>
  <sheetViews>
    <sheetView workbookViewId="0">
      <selection activeCell="N6" sqref="N6"/>
    </sheetView>
  </sheetViews>
  <sheetFormatPr defaultColWidth="9" defaultRowHeight="13.5" x14ac:dyDescent="0.15"/>
  <cols>
    <col min="2" max="2" width="19.125" customWidth="1"/>
    <col min="10" max="10" width="23.5" customWidth="1"/>
  </cols>
  <sheetData>
    <row r="1" spans="1:11" ht="36" customHeight="1" x14ac:dyDescent="0.15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27.95" customHeight="1" x14ac:dyDescent="0.15">
      <c r="A2" s="166" t="s">
        <v>552</v>
      </c>
      <c r="B2" s="166"/>
      <c r="C2" s="166"/>
      <c r="D2" s="166"/>
      <c r="E2" s="166"/>
      <c r="F2" s="166"/>
      <c r="G2" s="53"/>
      <c r="H2" s="56"/>
      <c r="I2" s="55"/>
      <c r="J2" s="55"/>
      <c r="K2" s="55"/>
    </row>
    <row r="3" spans="1:11" ht="42.75" x14ac:dyDescent="0.15">
      <c r="A3" s="61" t="s">
        <v>2</v>
      </c>
      <c r="B3" s="61" t="s">
        <v>3</v>
      </c>
      <c r="C3" s="61" t="s">
        <v>4</v>
      </c>
      <c r="D3" s="61" t="s">
        <v>5</v>
      </c>
      <c r="E3" s="61" t="s">
        <v>6</v>
      </c>
      <c r="F3" s="61" t="s">
        <v>7</v>
      </c>
      <c r="G3" s="61" t="s">
        <v>8</v>
      </c>
      <c r="H3" s="61" t="s">
        <v>9</v>
      </c>
      <c r="I3" s="61" t="s">
        <v>10</v>
      </c>
      <c r="J3" s="61" t="s">
        <v>11</v>
      </c>
      <c r="K3" s="61" t="s">
        <v>12</v>
      </c>
    </row>
    <row r="4" spans="1:11" ht="26.1" customHeight="1" x14ac:dyDescent="0.15">
      <c r="A4" s="127">
        <v>1</v>
      </c>
      <c r="B4" s="127" t="s">
        <v>553</v>
      </c>
      <c r="C4" s="127" t="s">
        <v>554</v>
      </c>
      <c r="D4" s="128">
        <v>88.2</v>
      </c>
      <c r="E4" s="128">
        <v>86.6</v>
      </c>
      <c r="F4" s="129">
        <v>87.72</v>
      </c>
      <c r="G4" s="130">
        <v>362</v>
      </c>
      <c r="H4" s="131">
        <f t="shared" ref="H4:H7" si="0">(G4/5*0.6+F4*0.4)</f>
        <v>78.528000000000006</v>
      </c>
      <c r="I4" s="132" t="s">
        <v>15</v>
      </c>
      <c r="J4" s="132" t="s">
        <v>730</v>
      </c>
      <c r="K4" s="132" t="s">
        <v>16</v>
      </c>
    </row>
    <row r="5" spans="1:11" ht="26.1" customHeight="1" x14ac:dyDescent="0.15">
      <c r="A5" s="127">
        <v>2</v>
      </c>
      <c r="B5" s="127" t="s">
        <v>555</v>
      </c>
      <c r="C5" s="127" t="s">
        <v>556</v>
      </c>
      <c r="D5" s="128">
        <v>86</v>
      </c>
      <c r="E5" s="128">
        <v>86.6</v>
      </c>
      <c r="F5" s="129">
        <v>86.18</v>
      </c>
      <c r="G5" s="130">
        <v>329</v>
      </c>
      <c r="H5" s="131">
        <f t="shared" si="0"/>
        <v>73.951999999999998</v>
      </c>
      <c r="I5" s="132" t="s">
        <v>15</v>
      </c>
      <c r="J5" s="132" t="s">
        <v>730</v>
      </c>
      <c r="K5" s="132" t="s">
        <v>16</v>
      </c>
    </row>
    <row r="6" spans="1:11" ht="26.1" customHeight="1" x14ac:dyDescent="0.15">
      <c r="A6" s="127">
        <v>3</v>
      </c>
      <c r="B6" s="133" t="s">
        <v>557</v>
      </c>
      <c r="C6" s="127" t="s">
        <v>558</v>
      </c>
      <c r="D6" s="128">
        <v>84</v>
      </c>
      <c r="E6" s="128">
        <v>84.6</v>
      </c>
      <c r="F6" s="129">
        <v>84.18</v>
      </c>
      <c r="G6" s="134">
        <v>316</v>
      </c>
      <c r="H6" s="131">
        <f t="shared" si="0"/>
        <v>71.592000000000013</v>
      </c>
      <c r="I6" s="132" t="s">
        <v>15</v>
      </c>
      <c r="J6" s="132" t="s">
        <v>730</v>
      </c>
      <c r="K6" s="132" t="s">
        <v>16</v>
      </c>
    </row>
    <row r="7" spans="1:11" ht="26.1" customHeight="1" x14ac:dyDescent="0.15">
      <c r="A7" s="127">
        <v>4</v>
      </c>
      <c r="B7" s="127" t="s">
        <v>559</v>
      </c>
      <c r="C7" s="127" t="s">
        <v>560</v>
      </c>
      <c r="D7" s="128">
        <v>74.400000000000006</v>
      </c>
      <c r="E7" s="128">
        <v>75.2</v>
      </c>
      <c r="F7" s="129">
        <v>74.64</v>
      </c>
      <c r="G7" s="134">
        <v>315</v>
      </c>
      <c r="H7" s="131">
        <f t="shared" si="0"/>
        <v>67.656000000000006</v>
      </c>
      <c r="I7" s="132" t="s">
        <v>88</v>
      </c>
      <c r="J7" s="132"/>
      <c r="K7" s="132"/>
    </row>
  </sheetData>
  <mergeCells count="2">
    <mergeCell ref="A1:K1"/>
    <mergeCell ref="A2:F2"/>
  </mergeCells>
  <phoneticPr fontId="12" type="noConversion"/>
  <conditionalFormatting sqref="C7 C4:C5">
    <cfRule type="duplicateValues" dxfId="8" priority="1"/>
  </conditionalFormatting>
  <pageMargins left="0.75" right="0.75" top="1" bottom="1" header="0.5" footer="0.5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9"/>
  <sheetViews>
    <sheetView workbookViewId="0">
      <selection activeCell="L11" sqref="L11"/>
    </sheetView>
  </sheetViews>
  <sheetFormatPr defaultColWidth="9" defaultRowHeight="13.5" x14ac:dyDescent="0.15"/>
  <cols>
    <col min="2" max="2" width="19.125" customWidth="1"/>
    <col min="10" max="10" width="16.875" customWidth="1"/>
    <col min="11" max="11" width="12.625" customWidth="1"/>
  </cols>
  <sheetData>
    <row r="1" spans="1:11" ht="30" customHeight="1" x14ac:dyDescent="0.15">
      <c r="A1" s="165" t="s">
        <v>341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 ht="27.95" customHeight="1" x14ac:dyDescent="0.15">
      <c r="A2" s="166" t="s">
        <v>552</v>
      </c>
      <c r="B2" s="166"/>
      <c r="C2" s="166"/>
      <c r="D2" s="166"/>
      <c r="E2" s="166"/>
      <c r="F2" s="166"/>
      <c r="G2" s="53"/>
      <c r="H2" s="54"/>
      <c r="I2" s="55"/>
      <c r="J2" s="55"/>
      <c r="K2" s="55"/>
    </row>
    <row r="3" spans="1:11" ht="28.5" x14ac:dyDescent="0.15">
      <c r="A3" s="135" t="s">
        <v>2</v>
      </c>
      <c r="B3" s="135" t="s">
        <v>3</v>
      </c>
      <c r="C3" s="150" t="s">
        <v>4</v>
      </c>
      <c r="D3" s="151" t="s">
        <v>5</v>
      </c>
      <c r="E3" s="151" t="s">
        <v>6</v>
      </c>
      <c r="F3" s="151" t="s">
        <v>7</v>
      </c>
      <c r="G3" s="152" t="s">
        <v>8</v>
      </c>
      <c r="H3" s="151" t="s">
        <v>9</v>
      </c>
      <c r="I3" s="151" t="s">
        <v>10</v>
      </c>
      <c r="J3" s="153" t="s">
        <v>11</v>
      </c>
      <c r="K3" s="153" t="s">
        <v>12</v>
      </c>
    </row>
    <row r="4" spans="1:11" ht="26.1" customHeight="1" x14ac:dyDescent="0.15">
      <c r="A4" s="135">
        <v>1</v>
      </c>
      <c r="B4" s="136" t="s">
        <v>561</v>
      </c>
      <c r="C4" s="137" t="s">
        <v>562</v>
      </c>
      <c r="D4" s="138">
        <v>89.2</v>
      </c>
      <c r="E4" s="138">
        <v>90.6</v>
      </c>
      <c r="F4" s="139">
        <v>89.62</v>
      </c>
      <c r="G4" s="140">
        <v>353</v>
      </c>
      <c r="H4" s="141">
        <f t="shared" ref="H4:H19" si="0">(G4/5*0.6+F4*0.4)</f>
        <v>78.207999999999998</v>
      </c>
      <c r="I4" s="142" t="s">
        <v>15</v>
      </c>
      <c r="J4" s="142" t="s">
        <v>500</v>
      </c>
      <c r="K4" s="142" t="s">
        <v>16</v>
      </c>
    </row>
    <row r="5" spans="1:11" ht="26.1" customHeight="1" x14ac:dyDescent="0.15">
      <c r="A5" s="143">
        <v>2</v>
      </c>
      <c r="B5" s="136" t="s">
        <v>563</v>
      </c>
      <c r="C5" s="137" t="s">
        <v>564</v>
      </c>
      <c r="D5" s="144">
        <v>88</v>
      </c>
      <c r="E5" s="144">
        <v>87.8</v>
      </c>
      <c r="F5" s="144">
        <v>87.94</v>
      </c>
      <c r="G5" s="145">
        <v>358</v>
      </c>
      <c r="H5" s="141">
        <f t="shared" si="0"/>
        <v>78.135999999999996</v>
      </c>
      <c r="I5" s="142" t="s">
        <v>15</v>
      </c>
      <c r="J5" s="142" t="s">
        <v>500</v>
      </c>
      <c r="K5" s="142" t="s">
        <v>16</v>
      </c>
    </row>
    <row r="6" spans="1:11" ht="26.1" customHeight="1" x14ac:dyDescent="0.15">
      <c r="A6" s="135">
        <v>3</v>
      </c>
      <c r="B6" s="136" t="s">
        <v>565</v>
      </c>
      <c r="C6" s="137" t="s">
        <v>566</v>
      </c>
      <c r="D6" s="144">
        <v>87.6</v>
      </c>
      <c r="E6" s="144">
        <v>87.8</v>
      </c>
      <c r="F6" s="144">
        <v>87.66</v>
      </c>
      <c r="G6" s="145">
        <v>361</v>
      </c>
      <c r="H6" s="141">
        <f t="shared" si="0"/>
        <v>78.384</v>
      </c>
      <c r="I6" s="142" t="s">
        <v>15</v>
      </c>
      <c r="J6" s="142" t="s">
        <v>500</v>
      </c>
      <c r="K6" s="142" t="s">
        <v>16</v>
      </c>
    </row>
    <row r="7" spans="1:11" ht="26.1" customHeight="1" x14ac:dyDescent="0.15">
      <c r="A7" s="143">
        <v>4</v>
      </c>
      <c r="B7" s="136" t="s">
        <v>567</v>
      </c>
      <c r="C7" s="137" t="s">
        <v>568</v>
      </c>
      <c r="D7" s="144">
        <v>87</v>
      </c>
      <c r="E7" s="144">
        <v>86</v>
      </c>
      <c r="F7" s="144">
        <v>86.7</v>
      </c>
      <c r="G7" s="145">
        <v>356</v>
      </c>
      <c r="H7" s="141">
        <f t="shared" si="0"/>
        <v>77.400000000000006</v>
      </c>
      <c r="I7" s="142" t="s">
        <v>15</v>
      </c>
      <c r="J7" s="142" t="s">
        <v>500</v>
      </c>
      <c r="K7" s="142" t="s">
        <v>16</v>
      </c>
    </row>
    <row r="8" spans="1:11" ht="26.1" customHeight="1" x14ac:dyDescent="0.15">
      <c r="A8" s="135">
        <v>5</v>
      </c>
      <c r="B8" s="136" t="s">
        <v>569</v>
      </c>
      <c r="C8" s="137" t="s">
        <v>570</v>
      </c>
      <c r="D8" s="144">
        <v>86.4</v>
      </c>
      <c r="E8" s="144">
        <v>86.2</v>
      </c>
      <c r="F8" s="144">
        <v>86.34</v>
      </c>
      <c r="G8" s="145">
        <v>360</v>
      </c>
      <c r="H8" s="141">
        <f t="shared" si="0"/>
        <v>77.73599999999999</v>
      </c>
      <c r="I8" s="142" t="s">
        <v>15</v>
      </c>
      <c r="J8" s="142" t="s">
        <v>500</v>
      </c>
      <c r="K8" s="142" t="s">
        <v>16</v>
      </c>
    </row>
    <row r="9" spans="1:11" ht="26.1" customHeight="1" x14ac:dyDescent="0.15">
      <c r="A9" s="143">
        <v>6</v>
      </c>
      <c r="B9" s="136" t="s">
        <v>571</v>
      </c>
      <c r="C9" s="137" t="s">
        <v>572</v>
      </c>
      <c r="D9" s="144">
        <v>86</v>
      </c>
      <c r="E9" s="144">
        <v>85.4</v>
      </c>
      <c r="F9" s="144">
        <v>85.82</v>
      </c>
      <c r="G9" s="145">
        <v>364</v>
      </c>
      <c r="H9" s="141">
        <f t="shared" si="0"/>
        <v>78.007999999999996</v>
      </c>
      <c r="I9" s="142" t="s">
        <v>15</v>
      </c>
      <c r="J9" s="142" t="s">
        <v>500</v>
      </c>
      <c r="K9" s="142" t="s">
        <v>16</v>
      </c>
    </row>
    <row r="10" spans="1:11" ht="26.1" customHeight="1" x14ac:dyDescent="0.15">
      <c r="A10" s="135">
        <v>7</v>
      </c>
      <c r="B10" s="136" t="s">
        <v>573</v>
      </c>
      <c r="C10" s="137" t="s">
        <v>574</v>
      </c>
      <c r="D10" s="146">
        <v>85</v>
      </c>
      <c r="E10" s="146">
        <v>87.4</v>
      </c>
      <c r="F10" s="144">
        <v>85.72</v>
      </c>
      <c r="G10" s="145">
        <v>354</v>
      </c>
      <c r="H10" s="141">
        <f t="shared" si="0"/>
        <v>76.768000000000001</v>
      </c>
      <c r="I10" s="142" t="s">
        <v>15</v>
      </c>
      <c r="J10" s="142" t="s">
        <v>500</v>
      </c>
      <c r="K10" s="142" t="s">
        <v>16</v>
      </c>
    </row>
    <row r="11" spans="1:11" ht="26.1" customHeight="1" x14ac:dyDescent="0.15">
      <c r="A11" s="143">
        <v>8</v>
      </c>
      <c r="B11" s="136" t="s">
        <v>575</v>
      </c>
      <c r="C11" s="137" t="s">
        <v>576</v>
      </c>
      <c r="D11" s="146">
        <v>85.6</v>
      </c>
      <c r="E11" s="146">
        <v>85.4</v>
      </c>
      <c r="F11" s="144">
        <v>85.54</v>
      </c>
      <c r="G11" s="145">
        <v>353</v>
      </c>
      <c r="H11" s="141">
        <f t="shared" si="0"/>
        <v>76.575999999999993</v>
      </c>
      <c r="I11" s="142" t="s">
        <v>15</v>
      </c>
      <c r="J11" s="142" t="s">
        <v>500</v>
      </c>
      <c r="K11" s="142" t="s">
        <v>16</v>
      </c>
    </row>
    <row r="12" spans="1:11" ht="26.1" customHeight="1" x14ac:dyDescent="0.15">
      <c r="A12" s="135">
        <v>9</v>
      </c>
      <c r="B12" s="136" t="s">
        <v>577</v>
      </c>
      <c r="C12" s="137" t="s">
        <v>578</v>
      </c>
      <c r="D12" s="146">
        <v>85.2</v>
      </c>
      <c r="E12" s="146">
        <v>86</v>
      </c>
      <c r="F12" s="144">
        <v>85.44</v>
      </c>
      <c r="G12" s="145">
        <v>356</v>
      </c>
      <c r="H12" s="141">
        <f t="shared" si="0"/>
        <v>76.896000000000001</v>
      </c>
      <c r="I12" s="142" t="s">
        <v>15</v>
      </c>
      <c r="J12" s="142" t="s">
        <v>500</v>
      </c>
      <c r="K12" s="142" t="s">
        <v>16</v>
      </c>
    </row>
    <row r="13" spans="1:11" ht="26.1" customHeight="1" x14ac:dyDescent="0.15">
      <c r="A13" s="143">
        <v>10</v>
      </c>
      <c r="B13" s="136" t="s">
        <v>579</v>
      </c>
      <c r="C13" s="137" t="s">
        <v>580</v>
      </c>
      <c r="D13" s="146">
        <v>85</v>
      </c>
      <c r="E13" s="146">
        <v>86</v>
      </c>
      <c r="F13" s="144">
        <v>85.3</v>
      </c>
      <c r="G13" s="145">
        <v>357</v>
      </c>
      <c r="H13" s="141">
        <f t="shared" si="0"/>
        <v>76.960000000000008</v>
      </c>
      <c r="I13" s="142" t="s">
        <v>15</v>
      </c>
      <c r="J13" s="142" t="s">
        <v>500</v>
      </c>
      <c r="K13" s="142" t="s">
        <v>16</v>
      </c>
    </row>
    <row r="14" spans="1:11" ht="26.1" customHeight="1" x14ac:dyDescent="0.15">
      <c r="A14" s="135">
        <v>11</v>
      </c>
      <c r="B14" s="136" t="s">
        <v>581</v>
      </c>
      <c r="C14" s="137" t="s">
        <v>582</v>
      </c>
      <c r="D14" s="146">
        <v>85.2</v>
      </c>
      <c r="E14" s="146">
        <v>85.2</v>
      </c>
      <c r="F14" s="144">
        <v>85.2</v>
      </c>
      <c r="G14" s="145">
        <v>354</v>
      </c>
      <c r="H14" s="141">
        <f t="shared" si="0"/>
        <v>76.56</v>
      </c>
      <c r="I14" s="142" t="s">
        <v>15</v>
      </c>
      <c r="J14" s="142" t="s">
        <v>500</v>
      </c>
      <c r="K14" s="142" t="s">
        <v>16</v>
      </c>
    </row>
    <row r="15" spans="1:11" ht="26.1" customHeight="1" x14ac:dyDescent="0.15">
      <c r="A15" s="143">
        <v>12</v>
      </c>
      <c r="B15" s="136" t="s">
        <v>583</v>
      </c>
      <c r="C15" s="137" t="s">
        <v>584</v>
      </c>
      <c r="D15" s="147">
        <v>76.400000000000006</v>
      </c>
      <c r="E15" s="147">
        <v>77</v>
      </c>
      <c r="F15" s="147">
        <v>76.58</v>
      </c>
      <c r="G15" s="148">
        <v>353</v>
      </c>
      <c r="H15" s="141">
        <f t="shared" si="0"/>
        <v>72.99199999999999</v>
      </c>
      <c r="I15" s="142" t="s">
        <v>88</v>
      </c>
      <c r="J15" s="142"/>
      <c r="K15" s="142"/>
    </row>
    <row r="16" spans="1:11" ht="26.1" customHeight="1" x14ac:dyDescent="0.15">
      <c r="A16" s="137">
        <v>13</v>
      </c>
      <c r="B16" s="136" t="s">
        <v>585</v>
      </c>
      <c r="C16" s="137" t="s">
        <v>586</v>
      </c>
      <c r="D16" s="149">
        <v>73.400000000000006</v>
      </c>
      <c r="E16" s="149">
        <v>78</v>
      </c>
      <c r="F16" s="149">
        <v>74.78</v>
      </c>
      <c r="G16" s="145">
        <v>358</v>
      </c>
      <c r="H16" s="141">
        <f t="shared" si="0"/>
        <v>72.872</v>
      </c>
      <c r="I16" s="142" t="s">
        <v>88</v>
      </c>
      <c r="J16" s="142"/>
      <c r="K16" s="142"/>
    </row>
    <row r="17" spans="1:11" ht="26.1" customHeight="1" x14ac:dyDescent="0.15">
      <c r="A17" s="143">
        <v>14</v>
      </c>
      <c r="B17" s="136" t="s">
        <v>587</v>
      </c>
      <c r="C17" s="137" t="s">
        <v>588</v>
      </c>
      <c r="D17" s="149">
        <v>73.2</v>
      </c>
      <c r="E17" s="149">
        <v>71.599999999999994</v>
      </c>
      <c r="F17" s="149">
        <v>72.72</v>
      </c>
      <c r="G17" s="148">
        <v>354</v>
      </c>
      <c r="H17" s="141">
        <f t="shared" si="0"/>
        <v>71.567999999999998</v>
      </c>
      <c r="I17" s="142" t="s">
        <v>88</v>
      </c>
      <c r="J17" s="142"/>
      <c r="K17" s="142"/>
    </row>
    <row r="18" spans="1:11" ht="26.1" customHeight="1" x14ac:dyDescent="0.15">
      <c r="A18" s="135">
        <v>15</v>
      </c>
      <c r="B18" s="136" t="s">
        <v>589</v>
      </c>
      <c r="C18" s="137" t="s">
        <v>590</v>
      </c>
      <c r="D18" s="149">
        <v>72.599999999999994</v>
      </c>
      <c r="E18" s="149">
        <v>70.599999999999994</v>
      </c>
      <c r="F18" s="149">
        <v>72</v>
      </c>
      <c r="G18" s="148">
        <v>359</v>
      </c>
      <c r="H18" s="141">
        <f t="shared" si="0"/>
        <v>71.88</v>
      </c>
      <c r="I18" s="142" t="s">
        <v>88</v>
      </c>
      <c r="J18" s="142"/>
      <c r="K18" s="142"/>
    </row>
    <row r="19" spans="1:11" ht="26.1" customHeight="1" x14ac:dyDescent="0.15">
      <c r="A19" s="143">
        <v>16</v>
      </c>
      <c r="B19" s="136" t="s">
        <v>591</v>
      </c>
      <c r="C19" s="137" t="s">
        <v>592</v>
      </c>
      <c r="D19" s="149">
        <v>72.400000000000006</v>
      </c>
      <c r="E19" s="149">
        <v>70.400000000000006</v>
      </c>
      <c r="F19" s="149">
        <v>71.8</v>
      </c>
      <c r="G19" s="148">
        <v>358</v>
      </c>
      <c r="H19" s="141">
        <f t="shared" si="0"/>
        <v>71.679999999999993</v>
      </c>
      <c r="I19" s="142" t="s">
        <v>88</v>
      </c>
      <c r="J19" s="142"/>
      <c r="K19" s="142"/>
    </row>
  </sheetData>
  <mergeCells count="2">
    <mergeCell ref="A1:K1"/>
    <mergeCell ref="A2:F2"/>
  </mergeCells>
  <phoneticPr fontId="12" type="noConversion"/>
  <conditionalFormatting sqref="C12">
    <cfRule type="duplicateValues" dxfId="7" priority="1"/>
  </conditionalFormatting>
  <conditionalFormatting sqref="C10 C4">
    <cfRule type="duplicateValues" dxfId="6" priority="2"/>
  </conditionalFormatting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0"/>
  <sheetViews>
    <sheetView workbookViewId="0">
      <selection activeCell="Q19" sqref="Q19"/>
    </sheetView>
  </sheetViews>
  <sheetFormatPr defaultColWidth="9" defaultRowHeight="13.5" x14ac:dyDescent="0.15"/>
  <cols>
    <col min="2" max="2" width="17.125" customWidth="1"/>
    <col min="10" max="10" width="15" customWidth="1"/>
    <col min="11" max="11" width="11.5" customWidth="1"/>
  </cols>
  <sheetData>
    <row r="1" spans="1:11" ht="30" customHeight="1" x14ac:dyDescent="0.15">
      <c r="A1" s="167" t="s">
        <v>593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24.95" customHeight="1" x14ac:dyDescent="0.25">
      <c r="A2" s="168" t="s">
        <v>594</v>
      </c>
      <c r="B2" s="169"/>
      <c r="C2" s="169"/>
      <c r="D2" s="169"/>
      <c r="E2" s="169"/>
      <c r="F2" s="169"/>
      <c r="G2" s="28"/>
      <c r="H2" s="50"/>
      <c r="I2" s="30"/>
      <c r="J2" s="30"/>
      <c r="K2" s="30"/>
    </row>
    <row r="3" spans="1:11" ht="31.5" x14ac:dyDescent="0.15">
      <c r="A3" s="3" t="s">
        <v>2</v>
      </c>
      <c r="B3" s="3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7" t="s">
        <v>10</v>
      </c>
      <c r="J3" s="8" t="s">
        <v>11</v>
      </c>
      <c r="K3" s="8" t="s">
        <v>595</v>
      </c>
    </row>
    <row r="4" spans="1:11" ht="26.1" customHeight="1" x14ac:dyDescent="0.15">
      <c r="A4" s="9">
        <v>1</v>
      </c>
      <c r="B4" s="10" t="s">
        <v>596</v>
      </c>
      <c r="C4" s="11" t="s">
        <v>597</v>
      </c>
      <c r="D4" s="155">
        <v>82.2</v>
      </c>
      <c r="E4" s="156">
        <v>87</v>
      </c>
      <c r="F4" s="156">
        <f t="shared" ref="F4:F30" si="0">D4*0.7+E4*0.3</f>
        <v>83.64</v>
      </c>
      <c r="G4" s="10">
        <v>418</v>
      </c>
      <c r="H4" s="12">
        <v>83.616</v>
      </c>
      <c r="I4" s="13" t="s">
        <v>15</v>
      </c>
      <c r="J4" s="13" t="s">
        <v>598</v>
      </c>
      <c r="K4" s="13" t="s">
        <v>16</v>
      </c>
    </row>
    <row r="5" spans="1:11" ht="26.1" customHeight="1" x14ac:dyDescent="0.15">
      <c r="A5" s="9">
        <v>2</v>
      </c>
      <c r="B5" s="10" t="s">
        <v>599</v>
      </c>
      <c r="C5" s="11" t="s">
        <v>600</v>
      </c>
      <c r="D5" s="155">
        <v>91</v>
      </c>
      <c r="E5" s="156">
        <v>90</v>
      </c>
      <c r="F5" s="156">
        <f t="shared" si="0"/>
        <v>90.699999999999989</v>
      </c>
      <c r="G5" s="10">
        <v>391</v>
      </c>
      <c r="H5" s="12">
        <v>83.2</v>
      </c>
      <c r="I5" s="13" t="s">
        <v>15</v>
      </c>
      <c r="J5" s="13" t="s">
        <v>598</v>
      </c>
      <c r="K5" s="13" t="s">
        <v>16</v>
      </c>
    </row>
    <row r="6" spans="1:11" ht="26.1" customHeight="1" x14ac:dyDescent="0.15">
      <c r="A6" s="9">
        <v>3</v>
      </c>
      <c r="B6" s="10" t="s">
        <v>601</v>
      </c>
      <c r="C6" s="11" t="s">
        <v>602</v>
      </c>
      <c r="D6" s="155">
        <v>89.2</v>
      </c>
      <c r="E6" s="156">
        <v>85.4</v>
      </c>
      <c r="F6" s="156">
        <f t="shared" si="0"/>
        <v>88.06</v>
      </c>
      <c r="G6" s="10">
        <v>367</v>
      </c>
      <c r="H6" s="158">
        <v>79.263999999999996</v>
      </c>
      <c r="I6" s="13" t="s">
        <v>15</v>
      </c>
      <c r="J6" s="13" t="s">
        <v>598</v>
      </c>
      <c r="K6" s="13" t="s">
        <v>16</v>
      </c>
    </row>
    <row r="7" spans="1:11" ht="26.1" customHeight="1" x14ac:dyDescent="0.15">
      <c r="A7" s="9">
        <v>4</v>
      </c>
      <c r="B7" s="10" t="s">
        <v>603</v>
      </c>
      <c r="C7" s="11" t="s">
        <v>604</v>
      </c>
      <c r="D7" s="155">
        <v>90</v>
      </c>
      <c r="E7" s="156">
        <v>83.5</v>
      </c>
      <c r="F7" s="156">
        <f t="shared" si="0"/>
        <v>88.05</v>
      </c>
      <c r="G7" s="10">
        <v>356</v>
      </c>
      <c r="H7" s="158">
        <v>77.94</v>
      </c>
      <c r="I7" s="13" t="s">
        <v>15</v>
      </c>
      <c r="J7" s="13" t="s">
        <v>598</v>
      </c>
      <c r="K7" s="13" t="s">
        <v>16</v>
      </c>
    </row>
    <row r="8" spans="1:11" ht="26.1" customHeight="1" x14ac:dyDescent="0.15">
      <c r="A8" s="9">
        <v>5</v>
      </c>
      <c r="B8" s="10" t="s">
        <v>605</v>
      </c>
      <c r="C8" s="11" t="s">
        <v>606</v>
      </c>
      <c r="D8" s="155">
        <v>88.8</v>
      </c>
      <c r="E8" s="156">
        <v>84.6</v>
      </c>
      <c r="F8" s="156">
        <f t="shared" si="0"/>
        <v>87.539999999999992</v>
      </c>
      <c r="G8" s="10">
        <v>353</v>
      </c>
      <c r="H8" s="12">
        <v>77.376000000000005</v>
      </c>
      <c r="I8" s="13" t="s">
        <v>15</v>
      </c>
      <c r="J8" s="13" t="s">
        <v>598</v>
      </c>
      <c r="K8" s="13" t="s">
        <v>16</v>
      </c>
    </row>
    <row r="9" spans="1:11" ht="26.1" customHeight="1" x14ac:dyDescent="0.15">
      <c r="A9" s="9">
        <v>6</v>
      </c>
      <c r="B9" s="10" t="s">
        <v>607</v>
      </c>
      <c r="C9" s="11" t="s">
        <v>608</v>
      </c>
      <c r="D9" s="155">
        <v>89.2</v>
      </c>
      <c r="E9" s="156">
        <v>82.8</v>
      </c>
      <c r="F9" s="156">
        <f t="shared" si="0"/>
        <v>87.28</v>
      </c>
      <c r="G9" s="10">
        <v>349</v>
      </c>
      <c r="H9" s="12">
        <v>76.792000000000002</v>
      </c>
      <c r="I9" s="13" t="s">
        <v>15</v>
      </c>
      <c r="J9" s="13" t="s">
        <v>598</v>
      </c>
      <c r="K9" s="13" t="s">
        <v>16</v>
      </c>
    </row>
    <row r="10" spans="1:11" ht="26.1" customHeight="1" x14ac:dyDescent="0.15">
      <c r="A10" s="9">
        <v>7</v>
      </c>
      <c r="B10" s="10" t="s">
        <v>609</v>
      </c>
      <c r="C10" s="11" t="s">
        <v>610</v>
      </c>
      <c r="D10" s="155">
        <v>86.4</v>
      </c>
      <c r="E10" s="156">
        <v>88.4</v>
      </c>
      <c r="F10" s="156">
        <f t="shared" si="0"/>
        <v>87</v>
      </c>
      <c r="G10" s="10">
        <v>345</v>
      </c>
      <c r="H10" s="12">
        <v>76.2</v>
      </c>
      <c r="I10" s="13" t="s">
        <v>15</v>
      </c>
      <c r="J10" s="13" t="s">
        <v>598</v>
      </c>
      <c r="K10" s="13" t="s">
        <v>16</v>
      </c>
    </row>
    <row r="11" spans="1:11" ht="26.1" customHeight="1" x14ac:dyDescent="0.15">
      <c r="A11" s="9">
        <v>8</v>
      </c>
      <c r="B11" s="10" t="s">
        <v>611</v>
      </c>
      <c r="C11" s="11" t="s">
        <v>612</v>
      </c>
      <c r="D11" s="155">
        <v>84.4</v>
      </c>
      <c r="E11" s="156">
        <v>82.2</v>
      </c>
      <c r="F11" s="156">
        <f t="shared" si="0"/>
        <v>83.74</v>
      </c>
      <c r="G11" s="10">
        <v>351</v>
      </c>
      <c r="H11" s="12">
        <v>75.616</v>
      </c>
      <c r="I11" s="13" t="s">
        <v>15</v>
      </c>
      <c r="J11" s="13" t="s">
        <v>598</v>
      </c>
      <c r="K11" s="13" t="s">
        <v>16</v>
      </c>
    </row>
    <row r="12" spans="1:11" ht="26.1" customHeight="1" x14ac:dyDescent="0.15">
      <c r="A12" s="9">
        <v>9</v>
      </c>
      <c r="B12" s="10" t="s">
        <v>613</v>
      </c>
      <c r="C12" s="11" t="s">
        <v>614</v>
      </c>
      <c r="D12" s="155">
        <v>85.4</v>
      </c>
      <c r="E12" s="156">
        <v>82</v>
      </c>
      <c r="F12" s="156">
        <f t="shared" si="0"/>
        <v>84.38</v>
      </c>
      <c r="G12" s="10">
        <v>337</v>
      </c>
      <c r="H12" s="12">
        <v>74.191999999999993</v>
      </c>
      <c r="I12" s="13" t="s">
        <v>15</v>
      </c>
      <c r="J12" s="13" t="s">
        <v>598</v>
      </c>
      <c r="K12" s="13" t="s">
        <v>16</v>
      </c>
    </row>
    <row r="13" spans="1:11" ht="26.1" customHeight="1" x14ac:dyDescent="0.15">
      <c r="A13" s="9">
        <v>10</v>
      </c>
      <c r="B13" s="10" t="s">
        <v>615</v>
      </c>
      <c r="C13" s="11" t="s">
        <v>616</v>
      </c>
      <c r="D13" s="155">
        <v>85.8</v>
      </c>
      <c r="E13" s="156">
        <v>84.4</v>
      </c>
      <c r="F13" s="156">
        <f t="shared" si="0"/>
        <v>85.38</v>
      </c>
      <c r="G13" s="10">
        <v>332</v>
      </c>
      <c r="H13" s="12">
        <v>73.992000000000004</v>
      </c>
      <c r="I13" s="13" t="s">
        <v>15</v>
      </c>
      <c r="J13" s="13" t="s">
        <v>598</v>
      </c>
      <c r="K13" s="13" t="s">
        <v>16</v>
      </c>
    </row>
    <row r="14" spans="1:11" ht="26.1" customHeight="1" x14ac:dyDescent="0.15">
      <c r="A14" s="9">
        <v>11</v>
      </c>
      <c r="B14" s="10" t="s">
        <v>617</v>
      </c>
      <c r="C14" s="11" t="s">
        <v>618</v>
      </c>
      <c r="D14" s="155">
        <v>84.6</v>
      </c>
      <c r="E14" s="156">
        <v>83.2</v>
      </c>
      <c r="F14" s="156">
        <f t="shared" si="0"/>
        <v>84.179999999999993</v>
      </c>
      <c r="G14" s="10">
        <v>334</v>
      </c>
      <c r="H14" s="12">
        <v>73.751999999999995</v>
      </c>
      <c r="I14" s="13" t="s">
        <v>15</v>
      </c>
      <c r="J14" s="13" t="s">
        <v>598</v>
      </c>
      <c r="K14" s="13" t="s">
        <v>16</v>
      </c>
    </row>
    <row r="15" spans="1:11" ht="26.1" customHeight="1" x14ac:dyDescent="0.15">
      <c r="A15" s="9">
        <v>12</v>
      </c>
      <c r="B15" s="10" t="s">
        <v>619</v>
      </c>
      <c r="C15" s="11" t="s">
        <v>620</v>
      </c>
      <c r="D15" s="155">
        <v>80.599999999999994</v>
      </c>
      <c r="E15" s="156">
        <v>77.2</v>
      </c>
      <c r="F15" s="156">
        <f t="shared" si="0"/>
        <v>79.58</v>
      </c>
      <c r="G15" s="10">
        <v>334</v>
      </c>
      <c r="H15" s="12">
        <v>71.912000000000006</v>
      </c>
      <c r="I15" s="13" t="s">
        <v>15</v>
      </c>
      <c r="J15" s="13" t="s">
        <v>598</v>
      </c>
      <c r="K15" s="13" t="s">
        <v>16</v>
      </c>
    </row>
    <row r="16" spans="1:11" ht="26.1" customHeight="1" x14ac:dyDescent="0.15">
      <c r="A16" s="9">
        <v>13</v>
      </c>
      <c r="B16" s="10" t="s">
        <v>621</v>
      </c>
      <c r="C16" s="11" t="s">
        <v>622</v>
      </c>
      <c r="D16" s="155">
        <v>88.8</v>
      </c>
      <c r="E16" s="156">
        <v>77.8</v>
      </c>
      <c r="F16" s="156">
        <f t="shared" si="0"/>
        <v>85.5</v>
      </c>
      <c r="G16" s="10">
        <v>314</v>
      </c>
      <c r="H16" s="12">
        <v>71.88</v>
      </c>
      <c r="I16" s="13" t="s">
        <v>15</v>
      </c>
      <c r="J16" s="13" t="s">
        <v>598</v>
      </c>
      <c r="K16" s="13" t="s">
        <v>16</v>
      </c>
    </row>
    <row r="17" spans="1:11" ht="26.1" customHeight="1" x14ac:dyDescent="0.15">
      <c r="A17" s="9">
        <v>14</v>
      </c>
      <c r="B17" s="10" t="s">
        <v>623</v>
      </c>
      <c r="C17" s="11" t="s">
        <v>624</v>
      </c>
      <c r="D17" s="155">
        <v>79.599999999999994</v>
      </c>
      <c r="E17" s="156">
        <v>72.2</v>
      </c>
      <c r="F17" s="156">
        <f t="shared" si="0"/>
        <v>77.38</v>
      </c>
      <c r="G17" s="10">
        <v>339</v>
      </c>
      <c r="H17" s="12">
        <v>71.632000000000005</v>
      </c>
      <c r="I17" s="13" t="s">
        <v>15</v>
      </c>
      <c r="J17" s="13" t="s">
        <v>598</v>
      </c>
      <c r="K17" s="13" t="s">
        <v>16</v>
      </c>
    </row>
    <row r="18" spans="1:11" ht="26.1" customHeight="1" x14ac:dyDescent="0.15">
      <c r="A18" s="9">
        <v>15</v>
      </c>
      <c r="B18" s="10" t="s">
        <v>625</v>
      </c>
      <c r="C18" s="11" t="s">
        <v>626</v>
      </c>
      <c r="D18" s="155">
        <v>82</v>
      </c>
      <c r="E18" s="156">
        <v>81.599999999999994</v>
      </c>
      <c r="F18" s="156">
        <f t="shared" si="0"/>
        <v>81.88</v>
      </c>
      <c r="G18" s="10">
        <v>322</v>
      </c>
      <c r="H18" s="12">
        <v>71.391999999999996</v>
      </c>
      <c r="I18" s="13" t="s">
        <v>15</v>
      </c>
      <c r="J18" s="13" t="s">
        <v>598</v>
      </c>
      <c r="K18" s="13" t="s">
        <v>16</v>
      </c>
    </row>
    <row r="19" spans="1:11" ht="26.1" customHeight="1" x14ac:dyDescent="0.15">
      <c r="A19" s="9">
        <v>16</v>
      </c>
      <c r="B19" s="10" t="s">
        <v>627</v>
      </c>
      <c r="C19" s="11" t="s">
        <v>628</v>
      </c>
      <c r="D19" s="155">
        <v>85.6</v>
      </c>
      <c r="E19" s="156">
        <v>86</v>
      </c>
      <c r="F19" s="156">
        <f t="shared" si="0"/>
        <v>85.72</v>
      </c>
      <c r="G19" s="10">
        <v>309</v>
      </c>
      <c r="H19" s="12">
        <v>71.367999999999995</v>
      </c>
      <c r="I19" s="13" t="s">
        <v>15</v>
      </c>
      <c r="J19" s="13" t="s">
        <v>598</v>
      </c>
      <c r="K19" s="13" t="s">
        <v>16</v>
      </c>
    </row>
    <row r="20" spans="1:11" ht="26.1" customHeight="1" x14ac:dyDescent="0.15">
      <c r="A20" s="9">
        <v>17</v>
      </c>
      <c r="B20" s="10" t="s">
        <v>629</v>
      </c>
      <c r="C20" s="11" t="s">
        <v>630</v>
      </c>
      <c r="D20" s="155">
        <v>90.4</v>
      </c>
      <c r="E20" s="156">
        <v>89.6</v>
      </c>
      <c r="F20" s="156">
        <f t="shared" si="0"/>
        <v>90.16</v>
      </c>
      <c r="G20" s="10">
        <v>288</v>
      </c>
      <c r="H20" s="12">
        <v>70.623999999999995</v>
      </c>
      <c r="I20" s="13" t="s">
        <v>15</v>
      </c>
      <c r="J20" s="13" t="s">
        <v>598</v>
      </c>
      <c r="K20" s="13" t="s">
        <v>16</v>
      </c>
    </row>
    <row r="21" spans="1:11" ht="26.1" customHeight="1" x14ac:dyDescent="0.15">
      <c r="A21" s="9">
        <v>18</v>
      </c>
      <c r="B21" s="160" t="s">
        <v>732</v>
      </c>
      <c r="C21" s="11" t="s">
        <v>631</v>
      </c>
      <c r="D21" s="155">
        <v>84.8</v>
      </c>
      <c r="E21" s="156">
        <v>83.6</v>
      </c>
      <c r="F21" s="156">
        <f t="shared" si="0"/>
        <v>84.44</v>
      </c>
      <c r="G21" s="10">
        <v>301</v>
      </c>
      <c r="H21" s="12">
        <v>69.896000000000001</v>
      </c>
      <c r="I21" s="13" t="s">
        <v>15</v>
      </c>
      <c r="J21" s="13" t="s">
        <v>598</v>
      </c>
      <c r="K21" s="13" t="s">
        <v>16</v>
      </c>
    </row>
    <row r="22" spans="1:11" ht="26.1" customHeight="1" x14ac:dyDescent="0.15">
      <c r="A22" s="9">
        <v>19</v>
      </c>
      <c r="B22" s="10" t="s">
        <v>632</v>
      </c>
      <c r="C22" s="11" t="s">
        <v>633</v>
      </c>
      <c r="D22" s="155">
        <v>84.2</v>
      </c>
      <c r="E22" s="156">
        <v>81.400000000000006</v>
      </c>
      <c r="F22" s="156">
        <f t="shared" si="0"/>
        <v>83.36</v>
      </c>
      <c r="G22" s="10">
        <v>303</v>
      </c>
      <c r="H22" s="12">
        <v>69.703999999999994</v>
      </c>
      <c r="I22" s="13" t="s">
        <v>15</v>
      </c>
      <c r="J22" s="13" t="s">
        <v>598</v>
      </c>
      <c r="K22" s="13" t="s">
        <v>16</v>
      </c>
    </row>
    <row r="23" spans="1:11" ht="26.1" customHeight="1" x14ac:dyDescent="0.15">
      <c r="A23" s="9">
        <v>20</v>
      </c>
      <c r="B23" s="10" t="s">
        <v>634</v>
      </c>
      <c r="C23" s="11" t="s">
        <v>635</v>
      </c>
      <c r="D23" s="155">
        <v>86.6</v>
      </c>
      <c r="E23" s="156">
        <v>81.400000000000006</v>
      </c>
      <c r="F23" s="156">
        <f t="shared" si="0"/>
        <v>85.039999999999992</v>
      </c>
      <c r="G23" s="10">
        <v>296</v>
      </c>
      <c r="H23" s="12">
        <v>69.536000000000001</v>
      </c>
      <c r="I23" s="13" t="s">
        <v>15</v>
      </c>
      <c r="J23" s="13" t="s">
        <v>598</v>
      </c>
      <c r="K23" s="13" t="s">
        <v>16</v>
      </c>
    </row>
    <row r="24" spans="1:11" ht="26.1" customHeight="1" x14ac:dyDescent="0.15">
      <c r="A24" s="9">
        <v>21</v>
      </c>
      <c r="B24" s="10" t="s">
        <v>636</v>
      </c>
      <c r="C24" s="11" t="s">
        <v>637</v>
      </c>
      <c r="D24" s="155">
        <v>79.400000000000006</v>
      </c>
      <c r="E24" s="156">
        <v>73.8</v>
      </c>
      <c r="F24" s="156">
        <f t="shared" si="0"/>
        <v>77.72</v>
      </c>
      <c r="G24" s="10">
        <v>314</v>
      </c>
      <c r="H24" s="12">
        <v>68.768000000000001</v>
      </c>
      <c r="I24" s="13" t="s">
        <v>15</v>
      </c>
      <c r="J24" s="13" t="s">
        <v>598</v>
      </c>
      <c r="K24" s="13" t="s">
        <v>16</v>
      </c>
    </row>
    <row r="25" spans="1:11" ht="26.1" customHeight="1" x14ac:dyDescent="0.15">
      <c r="A25" s="9">
        <v>22</v>
      </c>
      <c r="B25" s="10" t="s">
        <v>638</v>
      </c>
      <c r="C25" s="11" t="s">
        <v>639</v>
      </c>
      <c r="D25" s="155">
        <v>84</v>
      </c>
      <c r="E25" s="156">
        <v>83.6</v>
      </c>
      <c r="F25" s="156">
        <f t="shared" si="0"/>
        <v>83.88</v>
      </c>
      <c r="G25" s="10">
        <v>288</v>
      </c>
      <c r="H25" s="12">
        <v>68.111999999999995</v>
      </c>
      <c r="I25" s="13" t="s">
        <v>15</v>
      </c>
      <c r="J25" s="13" t="s">
        <v>598</v>
      </c>
      <c r="K25" s="13" t="s">
        <v>16</v>
      </c>
    </row>
    <row r="26" spans="1:11" ht="26.1" customHeight="1" x14ac:dyDescent="0.15">
      <c r="A26" s="9">
        <v>23</v>
      </c>
      <c r="B26" s="10" t="s">
        <v>640</v>
      </c>
      <c r="C26" s="11" t="s">
        <v>641</v>
      </c>
      <c r="D26" s="155">
        <v>82.6</v>
      </c>
      <c r="E26" s="156">
        <v>84.8</v>
      </c>
      <c r="F26" s="156">
        <f t="shared" si="0"/>
        <v>83.259999999999991</v>
      </c>
      <c r="G26" s="10">
        <v>279</v>
      </c>
      <c r="H26" s="12">
        <v>66.784000000000006</v>
      </c>
      <c r="I26" s="13" t="s">
        <v>15</v>
      </c>
      <c r="J26" s="13" t="s">
        <v>598</v>
      </c>
      <c r="K26" s="13" t="s">
        <v>16</v>
      </c>
    </row>
    <row r="27" spans="1:11" ht="26.1" customHeight="1" x14ac:dyDescent="0.15">
      <c r="A27" s="9">
        <v>24</v>
      </c>
      <c r="B27" s="10" t="s">
        <v>642</v>
      </c>
      <c r="C27" s="11" t="s">
        <v>643</v>
      </c>
      <c r="D27" s="155">
        <v>83.2</v>
      </c>
      <c r="E27" s="156">
        <v>69.400000000000006</v>
      </c>
      <c r="F27" s="156">
        <f t="shared" si="0"/>
        <v>79.06</v>
      </c>
      <c r="G27" s="10">
        <v>278</v>
      </c>
      <c r="H27" s="12">
        <v>64.983999999999995</v>
      </c>
      <c r="I27" s="13" t="s">
        <v>15</v>
      </c>
      <c r="J27" s="13" t="s">
        <v>598</v>
      </c>
      <c r="K27" s="13" t="s">
        <v>16</v>
      </c>
    </row>
    <row r="28" spans="1:11" ht="26.1" customHeight="1" x14ac:dyDescent="0.15">
      <c r="A28" s="9">
        <v>25</v>
      </c>
      <c r="B28" s="10" t="s">
        <v>644</v>
      </c>
      <c r="C28" s="11" t="s">
        <v>645</v>
      </c>
      <c r="D28" s="155">
        <v>74.239999999999995</v>
      </c>
      <c r="E28" s="157">
        <v>83</v>
      </c>
      <c r="F28" s="156">
        <f t="shared" si="0"/>
        <v>76.867999999999995</v>
      </c>
      <c r="G28" s="10">
        <v>277</v>
      </c>
      <c r="H28" s="12">
        <v>63.987200000000001</v>
      </c>
      <c r="I28" s="13" t="s">
        <v>15</v>
      </c>
      <c r="J28" s="13" t="s">
        <v>598</v>
      </c>
      <c r="K28" s="13" t="s">
        <v>16</v>
      </c>
    </row>
    <row r="29" spans="1:11" ht="26.1" customHeight="1" x14ac:dyDescent="0.15">
      <c r="A29" s="9">
        <v>26</v>
      </c>
      <c r="B29" s="10" t="s">
        <v>646</v>
      </c>
      <c r="C29" s="11" t="s">
        <v>647</v>
      </c>
      <c r="D29" s="155">
        <v>66.2</v>
      </c>
      <c r="E29" s="155">
        <v>43</v>
      </c>
      <c r="F29" s="12">
        <f t="shared" si="0"/>
        <v>59.239999999999995</v>
      </c>
      <c r="G29" s="10">
        <v>373</v>
      </c>
      <c r="H29" s="12">
        <v>68.456000000000003</v>
      </c>
      <c r="I29" s="51" t="s">
        <v>88</v>
      </c>
      <c r="J29" s="52"/>
      <c r="K29" s="52"/>
    </row>
    <row r="30" spans="1:11" ht="26.1" customHeight="1" x14ac:dyDescent="0.15">
      <c r="A30" s="9">
        <v>27</v>
      </c>
      <c r="B30" s="10" t="s">
        <v>648</v>
      </c>
      <c r="C30" s="11" t="s">
        <v>649</v>
      </c>
      <c r="D30" s="155">
        <v>77.2</v>
      </c>
      <c r="E30" s="157">
        <v>71.2</v>
      </c>
      <c r="F30" s="156">
        <f t="shared" si="0"/>
        <v>75.400000000000006</v>
      </c>
      <c r="G30" s="10">
        <v>280</v>
      </c>
      <c r="H30" s="12">
        <v>63.76</v>
      </c>
      <c r="I30" s="13" t="s">
        <v>83</v>
      </c>
      <c r="J30" s="47"/>
      <c r="K30" s="47"/>
    </row>
  </sheetData>
  <mergeCells count="2">
    <mergeCell ref="A1:K1"/>
    <mergeCell ref="A2:F2"/>
  </mergeCells>
  <phoneticPr fontId="12" type="noConversion"/>
  <conditionalFormatting sqref="C30">
    <cfRule type="duplicateValues" dxfId="5" priority="1"/>
  </conditionalFormatting>
  <conditionalFormatting sqref="C4:C29">
    <cfRule type="duplicateValues" dxfId="4" priority="2"/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化学工艺系-学硕</vt:lpstr>
      <vt:lpstr>化学工艺系-专硕</vt:lpstr>
      <vt:lpstr>化学工程系-学硕</vt:lpstr>
      <vt:lpstr>化学工程系-专硕</vt:lpstr>
      <vt:lpstr>能化系-学硕</vt:lpstr>
      <vt:lpstr>能化系-专硕</vt:lpstr>
      <vt:lpstr>油气资源与工程全国重点实验室-学硕</vt:lpstr>
      <vt:lpstr>油气资源与工程全国重点实验室-专硕</vt:lpstr>
      <vt:lpstr>环境科学与工程</vt:lpstr>
      <vt:lpstr>环境工程</vt:lpstr>
      <vt:lpstr>环境工程-单考</vt:lpstr>
      <vt:lpstr>工程管理</vt:lpstr>
      <vt:lpstr>少数民族骨干计划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2019-04-03T08:46:00Z</cp:lastPrinted>
  <dcterms:created xsi:type="dcterms:W3CDTF">2019-03-25T01:37:00Z</dcterms:created>
  <dcterms:modified xsi:type="dcterms:W3CDTF">2026-04-01T06:50:16Z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ED763DD82A764A878A6E61A11FC6A037_13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