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Q4" i="2" l="1"/>
  <c r="L4" i="1"/>
  <c r="K4" i="1"/>
  <c r="H4" i="1"/>
  <c r="E4" i="1"/>
  <c r="P4" i="2"/>
  <c r="K4" i="2"/>
  <c r="G4" i="2"/>
</calcChain>
</file>

<file path=xl/sharedStrings.xml><?xml version="1.0" encoding="utf-8"?>
<sst xmlns="http://schemas.openxmlformats.org/spreadsheetml/2006/main" count="44" uniqueCount="27">
  <si>
    <t>学号</t>
  </si>
  <si>
    <t>姓名</t>
  </si>
  <si>
    <t>德育成绩</t>
  </si>
  <si>
    <t>智育成绩</t>
  </si>
  <si>
    <t>文体成绩</t>
  </si>
  <si>
    <t>总分</t>
  </si>
  <si>
    <t>排名</t>
    <phoneticPr fontId="2" type="noConversion"/>
  </si>
  <si>
    <t>基础分</t>
    <phoneticPr fontId="3" type="noConversion"/>
  </si>
  <si>
    <t>研二参加活动基础分</t>
    <phoneticPr fontId="2" type="noConversion"/>
  </si>
  <si>
    <t>奖励分及说明</t>
    <phoneticPr fontId="2" type="noConversion"/>
  </si>
  <si>
    <t>奖励分</t>
    <phoneticPr fontId="2" type="noConversion"/>
  </si>
  <si>
    <t>德育得分</t>
    <phoneticPr fontId="2" type="noConversion"/>
  </si>
  <si>
    <t>学习成绩分</t>
    <phoneticPr fontId="3" type="noConversion"/>
  </si>
  <si>
    <t>加分说明</t>
    <phoneticPr fontId="2" type="noConversion"/>
  </si>
  <si>
    <t>智育得分</t>
    <phoneticPr fontId="3" type="noConversion"/>
  </si>
  <si>
    <t>基本分</t>
    <phoneticPr fontId="3" type="noConversion"/>
  </si>
  <si>
    <t>参加活动分（研一）</t>
    <phoneticPr fontId="2" type="noConversion"/>
  </si>
  <si>
    <t>参加活动基础分（研二）</t>
    <phoneticPr fontId="3" type="noConversion"/>
  </si>
  <si>
    <t>奖励分（研二）</t>
    <phoneticPr fontId="2" type="noConversion"/>
  </si>
  <si>
    <t>文体得分</t>
    <phoneticPr fontId="2" type="noConversion"/>
  </si>
  <si>
    <t>蒋丽维</t>
  </si>
  <si>
    <t>4.4（院学术部副部长,1.5年）</t>
    <phoneticPr fontId="2" type="noConversion"/>
  </si>
  <si>
    <t>（中文核心一篇）</t>
  </si>
  <si>
    <t>中国石油大学（北京）地学院研12-5海洋工程研究生综合测评汇总表（研二）</t>
    <phoneticPr fontId="3" type="noConversion"/>
  </si>
  <si>
    <t>中国石油大学（北京）地学院海洋工程研究生综合测评汇总表</t>
    <phoneticPr fontId="3" type="noConversion"/>
  </si>
  <si>
    <t>奖励分</t>
    <phoneticPr fontId="2" type="noConversion"/>
  </si>
  <si>
    <t>签字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</si>
</sst>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宋体"/>
      <family val="2"/>
      <scheme val="minor"/>
    </font>
    <font>
      <b/>
      <sz val="14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4"/>
      <name val="楷体_GB2312"/>
      <family val="3"/>
      <charset val="134"/>
    </font>
    <font>
      <sz val="10.5"/>
      <name val="宋体"/>
      <family val="3"/>
      <charset val="134"/>
    </font>
    <font>
      <sz val="1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0" fillId="0" borderId="2" xfId="0" applyBorder="1"/>
    <xf numFmtId="0" fontId="5" fillId="4" borderId="2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vertical="center" wrapText="1"/>
    </xf>
    <xf numFmtId="0" fontId="6" fillId="4" borderId="2" xfId="0" applyFont="1" applyFill="1" applyBorder="1"/>
    <xf numFmtId="0" fontId="6" fillId="4" borderId="0" xfId="0" applyFont="1" applyFill="1"/>
    <xf numFmtId="0" fontId="1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"/>
  <sheetViews>
    <sheetView tabSelected="1" workbookViewId="0">
      <selection activeCell="L17" sqref="L17"/>
    </sheetView>
  </sheetViews>
  <sheetFormatPr defaultRowHeight="13.5"/>
  <cols>
    <col min="1" max="1" width="13" customWidth="1"/>
    <col min="3" max="5" width="9.125" bestFit="1" customWidth="1"/>
    <col min="6" max="6" width="12.75" bestFit="1" customWidth="1"/>
    <col min="7" max="7" width="9.125" bestFit="1" customWidth="1"/>
    <col min="8" max="8" width="12.875" bestFit="1" customWidth="1"/>
    <col min="9" max="9" width="9.125" bestFit="1" customWidth="1"/>
    <col min="11" max="11" width="9.125" bestFit="1" customWidth="1"/>
    <col min="12" max="12" width="12.875" bestFit="1" customWidth="1"/>
    <col min="13" max="13" width="9.125" bestFit="1" customWidth="1"/>
  </cols>
  <sheetData>
    <row r="1" spans="1:14" ht="18.75">
      <c r="A1" s="15" t="s">
        <v>24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4" ht="18.75">
      <c r="A2" s="16" t="s">
        <v>0</v>
      </c>
      <c r="B2" s="16" t="s">
        <v>1</v>
      </c>
      <c r="C2" s="17" t="s">
        <v>2</v>
      </c>
      <c r="D2" s="17"/>
      <c r="E2" s="17"/>
      <c r="F2" s="18" t="s">
        <v>3</v>
      </c>
      <c r="G2" s="18"/>
      <c r="H2" s="18"/>
      <c r="I2" s="18" t="s">
        <v>4</v>
      </c>
      <c r="J2" s="18"/>
      <c r="K2" s="1"/>
      <c r="L2" s="16" t="s">
        <v>5</v>
      </c>
      <c r="M2" s="16" t="s">
        <v>6</v>
      </c>
      <c r="N2" s="19" t="s">
        <v>26</v>
      </c>
    </row>
    <row r="3" spans="1:14">
      <c r="A3" s="16"/>
      <c r="B3" s="16"/>
      <c r="C3" s="2" t="s">
        <v>7</v>
      </c>
      <c r="D3" s="3" t="s">
        <v>10</v>
      </c>
      <c r="E3" s="4" t="s">
        <v>11</v>
      </c>
      <c r="F3" s="3" t="s">
        <v>12</v>
      </c>
      <c r="G3" s="3" t="s">
        <v>10</v>
      </c>
      <c r="H3" s="3" t="s">
        <v>14</v>
      </c>
      <c r="I3" s="3" t="s">
        <v>15</v>
      </c>
      <c r="J3" s="3" t="s">
        <v>25</v>
      </c>
      <c r="K3" s="2" t="s">
        <v>19</v>
      </c>
      <c r="L3" s="16"/>
      <c r="M3" s="16"/>
      <c r="N3" s="19"/>
    </row>
    <row r="4" spans="1:14" ht="30" customHeight="1">
      <c r="A4" s="10">
        <v>2012211001</v>
      </c>
      <c r="B4" s="11" t="s">
        <v>20</v>
      </c>
      <c r="C4" s="12">
        <v>89.054999999999993</v>
      </c>
      <c r="D4" s="12">
        <v>4.4000000000000004</v>
      </c>
      <c r="E4" s="12">
        <f>C4+D4</f>
        <v>93.454999999999998</v>
      </c>
      <c r="F4" s="12">
        <v>82.86666666666666</v>
      </c>
      <c r="G4" s="12">
        <v>0.4</v>
      </c>
      <c r="H4" s="12">
        <f>F4+G4</f>
        <v>83.266666666666666</v>
      </c>
      <c r="I4" s="12">
        <v>90.987499999999997</v>
      </c>
      <c r="J4" s="12"/>
      <c r="K4" s="13">
        <f>I4+J4</f>
        <v>90.987499999999997</v>
      </c>
      <c r="L4" s="12">
        <f>E4*0.2+H4*0.7+K4*0.1</f>
        <v>86.07641666666666</v>
      </c>
      <c r="M4" s="12">
        <v>1</v>
      </c>
      <c r="N4" s="14"/>
    </row>
  </sheetData>
  <mergeCells count="9">
    <mergeCell ref="N2:N3"/>
    <mergeCell ref="A1:M1"/>
    <mergeCell ref="A2:A3"/>
    <mergeCell ref="B2:B3"/>
    <mergeCell ref="C2:E2"/>
    <mergeCell ref="F2:H2"/>
    <mergeCell ref="I2:J2"/>
    <mergeCell ref="L2:L3"/>
    <mergeCell ref="M2:M3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"/>
  <sheetViews>
    <sheetView workbookViewId="0">
      <selection activeCell="P4" sqref="P4"/>
    </sheetView>
  </sheetViews>
  <sheetFormatPr defaultRowHeight="13.5"/>
  <sheetData>
    <row r="1" spans="1:18" ht="18.75">
      <c r="A1" s="15" t="s">
        <v>23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</row>
    <row r="2" spans="1:18" ht="18.75">
      <c r="A2" s="16" t="s">
        <v>0</v>
      </c>
      <c r="B2" s="16" t="s">
        <v>1</v>
      </c>
      <c r="C2" s="17" t="s">
        <v>2</v>
      </c>
      <c r="D2" s="17"/>
      <c r="E2" s="17"/>
      <c r="F2" s="17"/>
      <c r="G2" s="17"/>
      <c r="H2" s="18" t="s">
        <v>3</v>
      </c>
      <c r="I2" s="18"/>
      <c r="J2" s="18"/>
      <c r="K2" s="18"/>
      <c r="L2" s="18" t="s">
        <v>4</v>
      </c>
      <c r="M2" s="18"/>
      <c r="N2" s="18"/>
      <c r="O2" s="18"/>
      <c r="P2" s="1"/>
      <c r="Q2" s="16" t="s">
        <v>5</v>
      </c>
      <c r="R2" s="16" t="s">
        <v>6</v>
      </c>
    </row>
    <row r="3" spans="1:18" ht="38.25">
      <c r="A3" s="16"/>
      <c r="B3" s="16"/>
      <c r="C3" s="2" t="s">
        <v>7</v>
      </c>
      <c r="D3" s="3" t="s">
        <v>8</v>
      </c>
      <c r="E3" s="3" t="s">
        <v>9</v>
      </c>
      <c r="F3" s="3" t="s">
        <v>10</v>
      </c>
      <c r="G3" s="4" t="s">
        <v>11</v>
      </c>
      <c r="H3" s="3" t="s">
        <v>12</v>
      </c>
      <c r="I3" s="3" t="s">
        <v>10</v>
      </c>
      <c r="J3" s="3" t="s">
        <v>13</v>
      </c>
      <c r="K3" s="3" t="s">
        <v>14</v>
      </c>
      <c r="L3" s="3" t="s">
        <v>15</v>
      </c>
      <c r="M3" s="3" t="s">
        <v>16</v>
      </c>
      <c r="N3" s="3" t="s">
        <v>17</v>
      </c>
      <c r="O3" s="3" t="s">
        <v>18</v>
      </c>
      <c r="P3" s="2" t="s">
        <v>19</v>
      </c>
      <c r="Q3" s="16"/>
      <c r="R3" s="16"/>
    </row>
    <row r="4" spans="1:18" ht="30" customHeight="1">
      <c r="A4" s="4">
        <v>2012211001</v>
      </c>
      <c r="B4" s="5" t="s">
        <v>20</v>
      </c>
      <c r="C4" s="6">
        <v>98.949999999999989</v>
      </c>
      <c r="D4" s="7"/>
      <c r="E4" s="7" t="s">
        <v>21</v>
      </c>
      <c r="F4" s="7">
        <v>4.4000000000000004</v>
      </c>
      <c r="G4" s="8">
        <f t="shared" ref="G4" si="0">C4-10+D4+F4</f>
        <v>93.35</v>
      </c>
      <c r="H4" s="8">
        <v>82.86666666666666</v>
      </c>
      <c r="I4" s="7">
        <v>0.4</v>
      </c>
      <c r="J4" s="7" t="s">
        <v>22</v>
      </c>
      <c r="K4" s="8">
        <f t="shared" ref="K4" si="1">H4+I4</f>
        <v>83.266666666666666</v>
      </c>
      <c r="L4" s="8">
        <v>98.875</v>
      </c>
      <c r="M4" s="8">
        <v>2</v>
      </c>
      <c r="N4" s="7"/>
      <c r="O4" s="7"/>
      <c r="P4" s="9">
        <f t="shared" ref="P4" si="2">L4*0.9+M4+N4+O4</f>
        <v>90.987499999999997</v>
      </c>
      <c r="Q4" s="6">
        <f>G4*0.2+K4*0.7+P4*0.1</f>
        <v>86.055416666666659</v>
      </c>
      <c r="R4" s="6">
        <v>1</v>
      </c>
    </row>
  </sheetData>
  <mergeCells count="8">
    <mergeCell ref="A1:R1"/>
    <mergeCell ref="A2:A3"/>
    <mergeCell ref="B2:B3"/>
    <mergeCell ref="C2:G2"/>
    <mergeCell ref="H2:K2"/>
    <mergeCell ref="L2:O2"/>
    <mergeCell ref="Q2:Q3"/>
    <mergeCell ref="R2:R3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2014-09-23T07:45:26Z</dcterms:modified>
</cp:coreProperties>
</file>