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7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N44" i="1" l="1"/>
  <c r="J44" i="1"/>
  <c r="F44" i="1"/>
  <c r="N43" i="1"/>
  <c r="J43" i="1"/>
  <c r="F43" i="1"/>
  <c r="O43" i="1" s="1"/>
  <c r="N42" i="1"/>
  <c r="J42" i="1"/>
  <c r="F42" i="1"/>
  <c r="N41" i="1"/>
  <c r="J41" i="1"/>
  <c r="F41" i="1"/>
  <c r="O41" i="1" s="1"/>
  <c r="N40" i="1"/>
  <c r="J40" i="1"/>
  <c r="F40" i="1"/>
  <c r="N39" i="1"/>
  <c r="J39" i="1"/>
  <c r="F39" i="1"/>
  <c r="O39" i="1" s="1"/>
  <c r="N38" i="1"/>
  <c r="J38" i="1"/>
  <c r="F38" i="1"/>
  <c r="N37" i="1"/>
  <c r="J37" i="1"/>
  <c r="F37" i="1"/>
  <c r="O37" i="1" s="1"/>
  <c r="N36" i="1"/>
  <c r="J36" i="1"/>
  <c r="F36" i="1"/>
  <c r="N35" i="1"/>
  <c r="J35" i="1"/>
  <c r="F35" i="1"/>
  <c r="O35" i="1" s="1"/>
  <c r="N34" i="1"/>
  <c r="J34" i="1"/>
  <c r="F34" i="1"/>
  <c r="N33" i="1"/>
  <c r="J33" i="1"/>
  <c r="F33" i="1"/>
  <c r="O33" i="1" s="1"/>
  <c r="N32" i="1"/>
  <c r="J32" i="1"/>
  <c r="F32" i="1"/>
  <c r="N31" i="1"/>
  <c r="J31" i="1"/>
  <c r="F31" i="1"/>
  <c r="O31" i="1" s="1"/>
  <c r="N30" i="1"/>
  <c r="J30" i="1"/>
  <c r="F30" i="1"/>
  <c r="N29" i="1"/>
  <c r="J29" i="1"/>
  <c r="F29" i="1"/>
  <c r="O29" i="1" s="1"/>
  <c r="N28" i="1"/>
  <c r="J28" i="1"/>
  <c r="F28" i="1"/>
  <c r="N27" i="1"/>
  <c r="J27" i="1"/>
  <c r="F27" i="1"/>
  <c r="O27" i="1" s="1"/>
  <c r="N26" i="1"/>
  <c r="J26" i="1"/>
  <c r="F26" i="1"/>
  <c r="N25" i="1"/>
  <c r="J25" i="1"/>
  <c r="F25" i="1"/>
  <c r="O25" i="1" s="1"/>
  <c r="N24" i="1"/>
  <c r="J24" i="1"/>
  <c r="F24" i="1"/>
  <c r="N23" i="1"/>
  <c r="J23" i="1"/>
  <c r="F23" i="1"/>
  <c r="O23" i="1" s="1"/>
  <c r="N22" i="1"/>
  <c r="J22" i="1"/>
  <c r="F22" i="1"/>
  <c r="N21" i="1"/>
  <c r="J21" i="1"/>
  <c r="F21" i="1"/>
  <c r="O21" i="1" s="1"/>
  <c r="N20" i="1"/>
  <c r="J20" i="1"/>
  <c r="F20" i="1"/>
  <c r="N19" i="1"/>
  <c r="J19" i="1"/>
  <c r="F19" i="1"/>
  <c r="O19" i="1" s="1"/>
  <c r="N18" i="1"/>
  <c r="J18" i="1"/>
  <c r="F18" i="1"/>
  <c r="N17" i="1"/>
  <c r="J17" i="1"/>
  <c r="F17" i="1"/>
  <c r="O17" i="1" s="1"/>
  <c r="N16" i="1"/>
  <c r="J16" i="1"/>
  <c r="F16" i="1"/>
  <c r="N15" i="1"/>
  <c r="J15" i="1"/>
  <c r="F15" i="1"/>
  <c r="O15" i="1" s="1"/>
  <c r="N14" i="1"/>
  <c r="J14" i="1"/>
  <c r="F14" i="1"/>
  <c r="N13" i="1"/>
  <c r="J13" i="1"/>
  <c r="F13" i="1"/>
  <c r="O13" i="1" s="1"/>
  <c r="N12" i="1"/>
  <c r="J12" i="1"/>
  <c r="F12" i="1"/>
  <c r="N11" i="1"/>
  <c r="J11" i="1"/>
  <c r="F11" i="1"/>
  <c r="O11" i="1" s="1"/>
  <c r="N10" i="1"/>
  <c r="J10" i="1"/>
  <c r="F10" i="1"/>
  <c r="N9" i="1"/>
  <c r="J9" i="1"/>
  <c r="F9" i="1"/>
  <c r="O9" i="1" s="1"/>
  <c r="N8" i="1"/>
  <c r="J8" i="1"/>
  <c r="F8" i="1"/>
  <c r="N7" i="1"/>
  <c r="J7" i="1"/>
  <c r="F7" i="1"/>
  <c r="O7" i="1" s="1"/>
  <c r="N6" i="1"/>
  <c r="J6" i="1"/>
  <c r="F6" i="1"/>
  <c r="N5" i="1"/>
  <c r="J5" i="1"/>
  <c r="F5" i="1"/>
  <c r="O5" i="1" s="1"/>
  <c r="N4" i="1"/>
  <c r="J4" i="1"/>
  <c r="F4" i="1"/>
  <c r="O4" i="1" l="1"/>
  <c r="O6" i="1"/>
  <c r="O8" i="1"/>
  <c r="O10" i="1"/>
  <c r="O12" i="1"/>
  <c r="O14" i="1"/>
  <c r="O16" i="1"/>
  <c r="O18" i="1"/>
  <c r="O20" i="1"/>
  <c r="O22" i="1"/>
  <c r="O24" i="1"/>
  <c r="O26" i="1"/>
  <c r="O28" i="1"/>
  <c r="O30" i="1"/>
  <c r="O32" i="1"/>
  <c r="O34" i="1"/>
  <c r="O36" i="1"/>
  <c r="O38" i="1"/>
  <c r="O40" i="1"/>
  <c r="O42" i="1"/>
  <c r="O44" i="1"/>
</calcChain>
</file>

<file path=xl/sharedStrings.xml><?xml version="1.0" encoding="utf-8"?>
<sst xmlns="http://schemas.openxmlformats.org/spreadsheetml/2006/main" count="62" uniqueCount="56">
  <si>
    <t>学号</t>
  </si>
  <si>
    <t>姓名</t>
  </si>
  <si>
    <t>德育成绩</t>
  </si>
  <si>
    <t>智育成绩</t>
  </si>
  <si>
    <t>文体成绩</t>
  </si>
  <si>
    <t>总分</t>
  </si>
  <si>
    <t>排名</t>
  </si>
  <si>
    <t>基础分</t>
  </si>
  <si>
    <t>奖励分</t>
  </si>
  <si>
    <t>惩罚分</t>
  </si>
  <si>
    <t>总 分</t>
  </si>
  <si>
    <t>学习成绩分</t>
  </si>
  <si>
    <t>基本分</t>
  </si>
  <si>
    <t>史超群</t>
  </si>
  <si>
    <t>张云龙</t>
  </si>
  <si>
    <t>陈翀</t>
  </si>
  <si>
    <t>贾海波</t>
  </si>
  <si>
    <t>高白水</t>
  </si>
  <si>
    <t>孙浩</t>
  </si>
  <si>
    <t>吴康军</t>
  </si>
  <si>
    <t>余海波</t>
  </si>
  <si>
    <t>刘一锋</t>
  </si>
  <si>
    <t>郭颖</t>
  </si>
  <si>
    <t>赖锦</t>
  </si>
  <si>
    <t>杨福林</t>
  </si>
  <si>
    <t>赵双丰</t>
  </si>
  <si>
    <t>孟昊</t>
  </si>
  <si>
    <t>戴娜</t>
  </si>
  <si>
    <t>马勇</t>
  </si>
  <si>
    <t>吴冬</t>
  </si>
  <si>
    <t>王大鹏</t>
  </si>
  <si>
    <t>张凯逊</t>
  </si>
  <si>
    <t>杨智峰</t>
  </si>
  <si>
    <t>严锐涛</t>
  </si>
  <si>
    <t>赵向原</t>
  </si>
  <si>
    <t>周伟</t>
  </si>
  <si>
    <t>王广伟</t>
  </si>
  <si>
    <t>耿丽慧</t>
  </si>
  <si>
    <t>陈君青</t>
  </si>
  <si>
    <t>原园</t>
  </si>
  <si>
    <t>高文白</t>
  </si>
  <si>
    <t>刘静静</t>
  </si>
  <si>
    <t>曹喆</t>
  </si>
  <si>
    <t>高平</t>
  </si>
  <si>
    <t>孙志强</t>
  </si>
  <si>
    <t>蔡俊</t>
  </si>
  <si>
    <t>姜航</t>
  </si>
  <si>
    <t>王鹏威</t>
  </si>
  <si>
    <t>樊春艳</t>
  </si>
  <si>
    <t>卓海腾</t>
  </si>
  <si>
    <t>范明霏</t>
  </si>
  <si>
    <t>孙盼科</t>
  </si>
  <si>
    <t>徐尚</t>
  </si>
  <si>
    <t>刘芬</t>
  </si>
  <si>
    <t>中国石油大学（北京）地球科学学院博士研究生综合测评汇总表</t>
    <phoneticPr fontId="3" type="noConversion"/>
  </si>
  <si>
    <t>签字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</si>
</sst>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00_ "/>
  </numFmts>
  <fonts count="9">
    <font>
      <sz val="11"/>
      <color theme="1"/>
      <name val="宋体"/>
      <family val="2"/>
      <scheme val="minor"/>
    </font>
    <font>
      <sz val="12"/>
      <name val="宋体"/>
      <family val="3"/>
      <charset val="134"/>
    </font>
    <font>
      <b/>
      <sz val="14"/>
      <name val="宋体"/>
      <family val="3"/>
      <charset val="134"/>
    </font>
    <font>
      <sz val="9"/>
      <name val="宋体"/>
      <family val="3"/>
      <charset val="134"/>
      <scheme val="minor"/>
    </font>
    <font>
      <sz val="14"/>
      <name val="楷体_GB2312"/>
      <family val="3"/>
      <charset val="134"/>
    </font>
    <font>
      <sz val="14"/>
      <name val="楷体"/>
      <family val="3"/>
      <charset val="134"/>
    </font>
    <font>
      <sz val="10.5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7" fillId="0" borderId="0"/>
    <xf numFmtId="0" fontId="1" fillId="0" borderId="0"/>
    <xf numFmtId="0" fontId="7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6" xfId="1" applyNumberFormat="1" applyFont="1" applyBorder="1" applyAlignment="1">
      <alignment horizontal="center" vertical="center" wrapText="1"/>
    </xf>
    <xf numFmtId="176" fontId="1" fillId="0" borderId="6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 wrapText="1"/>
    </xf>
    <xf numFmtId="0" fontId="1" fillId="0" borderId="6" xfId="1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4" fillId="2" borderId="2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176" fontId="1" fillId="2" borderId="6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49" fontId="1" fillId="0" borderId="6" xfId="1" applyNumberFormat="1" applyFont="1" applyBorder="1" applyAlignment="1">
      <alignment horizontal="center" vertical="center" wrapText="1"/>
    </xf>
    <xf numFmtId="49" fontId="0" fillId="0" borderId="0" xfId="0" applyNumberFormat="1" applyAlignment="1">
      <alignment vertical="center"/>
    </xf>
    <xf numFmtId="0" fontId="8" fillId="2" borderId="6" xfId="1" applyFont="1" applyFill="1" applyBorder="1" applyAlignment="1">
      <alignment horizontal="center" vertical="center" wrapText="1"/>
    </xf>
    <xf numFmtId="176" fontId="8" fillId="2" borderId="6" xfId="1" applyNumberFormat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/>
    </xf>
    <xf numFmtId="0" fontId="8" fillId="2" borderId="6" xfId="1" applyNumberFormat="1" applyFont="1" applyFill="1" applyBorder="1" applyAlignment="1">
      <alignment horizontal="center" vertical="center" wrapText="1"/>
    </xf>
    <xf numFmtId="177" fontId="8" fillId="2" borderId="6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center"/>
    </xf>
    <xf numFmtId="0" fontId="8" fillId="2" borderId="6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4" fillId="0" borderId="4" xfId="1" applyNumberFormat="1" applyFont="1" applyBorder="1" applyAlignment="1">
      <alignment horizontal="center" vertical="center" wrapText="1"/>
    </xf>
    <xf numFmtId="0" fontId="4" fillId="0" borderId="5" xfId="1" applyNumberFormat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</cellXfs>
  <cellStyles count="5">
    <cellStyle name="常规" xfId="0" builtinId="0"/>
    <cellStyle name="常规 2" xfId="1"/>
    <cellStyle name="常规 2 2" xfId="2"/>
    <cellStyle name="常规 2 3" xfId="4"/>
    <cellStyle name="常规 3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tabSelected="1" topLeftCell="C1" workbookViewId="0">
      <selection activeCell="N13" sqref="N13"/>
    </sheetView>
  </sheetViews>
  <sheetFormatPr defaultRowHeight="13.5"/>
  <cols>
    <col min="1" max="1" width="12.625" style="11" customWidth="1"/>
    <col min="2" max="2" width="9" style="15"/>
    <col min="3" max="3" width="9.25" style="1" bestFit="1" customWidth="1"/>
    <col min="4" max="4" width="9.125" style="1" bestFit="1" customWidth="1"/>
    <col min="5" max="5" width="9" style="1"/>
    <col min="6" max="6" width="10.5" style="1" bestFit="1" customWidth="1"/>
    <col min="7" max="7" width="37.25" style="1" customWidth="1"/>
    <col min="8" max="8" width="9.25" style="15" bestFit="1" customWidth="1"/>
    <col min="9" max="9" width="9.25" style="1" bestFit="1" customWidth="1"/>
    <col min="10" max="10" width="11.875" style="22" bestFit="1" customWidth="1"/>
    <col min="11" max="11" width="9.25" style="1" bestFit="1" customWidth="1"/>
    <col min="12" max="12" width="9.125" style="1" bestFit="1" customWidth="1"/>
    <col min="13" max="13" width="9" style="1"/>
    <col min="14" max="15" width="10.5" style="1" bestFit="1" customWidth="1"/>
    <col min="16" max="16" width="9.125" style="1" bestFit="1" customWidth="1"/>
    <col min="17" max="16384" width="9" style="1"/>
  </cols>
  <sheetData>
    <row r="1" spans="1:17" ht="18.75">
      <c r="A1" s="31" t="s">
        <v>54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3"/>
    </row>
    <row r="2" spans="1:17" ht="37.5">
      <c r="A2" s="8" t="s">
        <v>0</v>
      </c>
      <c r="B2" s="12" t="s">
        <v>1</v>
      </c>
      <c r="C2" s="2" t="s">
        <v>2</v>
      </c>
      <c r="D2" s="3"/>
      <c r="E2" s="3"/>
      <c r="F2" s="4"/>
      <c r="G2" s="2" t="s">
        <v>3</v>
      </c>
      <c r="H2" s="16"/>
      <c r="I2" s="3"/>
      <c r="J2" s="19"/>
      <c r="K2" s="2" t="s">
        <v>4</v>
      </c>
      <c r="L2" s="3"/>
      <c r="M2" s="3"/>
      <c r="N2" s="4"/>
      <c r="O2" s="36" t="s">
        <v>5</v>
      </c>
      <c r="P2" s="36" t="s">
        <v>6</v>
      </c>
      <c r="Q2" s="34" t="s">
        <v>55</v>
      </c>
    </row>
    <row r="3" spans="1:17" ht="18.75">
      <c r="A3" s="9"/>
      <c r="B3" s="13"/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17" t="s">
        <v>8</v>
      </c>
      <c r="I3" s="5" t="s">
        <v>9</v>
      </c>
      <c r="J3" s="20" t="s">
        <v>10</v>
      </c>
      <c r="K3" s="5" t="s">
        <v>12</v>
      </c>
      <c r="L3" s="5" t="s">
        <v>8</v>
      </c>
      <c r="M3" s="5" t="s">
        <v>9</v>
      </c>
      <c r="N3" s="5" t="s">
        <v>10</v>
      </c>
      <c r="O3" s="37"/>
      <c r="P3" s="37"/>
      <c r="Q3" s="35"/>
    </row>
    <row r="4" spans="1:17" ht="14.25">
      <c r="A4" s="26">
        <v>2012311011</v>
      </c>
      <c r="B4" s="25" t="s">
        <v>23</v>
      </c>
      <c r="C4" s="24">
        <v>96.824390243902442</v>
      </c>
      <c r="D4" s="24"/>
      <c r="E4" s="24"/>
      <c r="F4" s="24">
        <f t="shared" ref="F4:F44" si="0">C4+D4-E4</f>
        <v>96.824390243902442</v>
      </c>
      <c r="G4" s="27">
        <v>90.306700000000006</v>
      </c>
      <c r="H4" s="24">
        <v>45.9</v>
      </c>
      <c r="I4" s="24"/>
      <c r="J4" s="28">
        <f t="shared" ref="J4:J44" si="1">G4+H4-I4</f>
        <v>136.20670000000001</v>
      </c>
      <c r="K4" s="24">
        <v>99</v>
      </c>
      <c r="L4" s="24"/>
      <c r="M4" s="24"/>
      <c r="N4" s="24">
        <f t="shared" ref="N4:N44" si="2">K4+L4</f>
        <v>99</v>
      </c>
      <c r="O4" s="24">
        <f t="shared" ref="O4:O44" si="3">F4*0.2+J4*0.7+N4*0.1</f>
        <v>124.60956804878049</v>
      </c>
      <c r="P4" s="29">
        <v>1</v>
      </c>
      <c r="Q4" s="6"/>
    </row>
    <row r="5" spans="1:17" ht="14.25">
      <c r="A5" s="26">
        <v>2012311029</v>
      </c>
      <c r="B5" s="23" t="s">
        <v>38</v>
      </c>
      <c r="C5" s="24">
        <v>96.558536585365857</v>
      </c>
      <c r="D5" s="24">
        <v>4</v>
      </c>
      <c r="E5" s="24"/>
      <c r="F5" s="24">
        <f t="shared" si="0"/>
        <v>100.55853658536586</v>
      </c>
      <c r="G5" s="27">
        <v>87.243600000000001</v>
      </c>
      <c r="H5" s="24">
        <v>36.61</v>
      </c>
      <c r="I5" s="24"/>
      <c r="J5" s="28">
        <f t="shared" si="1"/>
        <v>123.8536</v>
      </c>
      <c r="K5" s="24">
        <v>99</v>
      </c>
      <c r="L5" s="24"/>
      <c r="M5" s="24"/>
      <c r="N5" s="24">
        <f t="shared" si="2"/>
        <v>99</v>
      </c>
      <c r="O5" s="24">
        <f t="shared" si="3"/>
        <v>116.70922731707317</v>
      </c>
      <c r="P5" s="29">
        <v>2</v>
      </c>
      <c r="Q5" s="6"/>
    </row>
    <row r="6" spans="1:17" ht="18" customHeight="1">
      <c r="A6" s="26">
        <v>2012311045</v>
      </c>
      <c r="B6" s="23" t="s">
        <v>52</v>
      </c>
      <c r="C6" s="24">
        <v>96.34390243902439</v>
      </c>
      <c r="D6" s="24"/>
      <c r="E6" s="24"/>
      <c r="F6" s="24">
        <f t="shared" si="0"/>
        <v>96.34390243902439</v>
      </c>
      <c r="G6" s="27">
        <v>87.38</v>
      </c>
      <c r="H6" s="24">
        <v>28.5</v>
      </c>
      <c r="I6" s="24"/>
      <c r="J6" s="28">
        <f t="shared" si="1"/>
        <v>115.88</v>
      </c>
      <c r="K6" s="24">
        <v>99</v>
      </c>
      <c r="L6" s="29"/>
      <c r="M6" s="24"/>
      <c r="N6" s="24">
        <f t="shared" si="2"/>
        <v>99</v>
      </c>
      <c r="O6" s="24">
        <f t="shared" si="3"/>
        <v>110.28478048780487</v>
      </c>
      <c r="P6" s="29">
        <v>3</v>
      </c>
      <c r="Q6" s="6"/>
    </row>
    <row r="7" spans="1:17" ht="14.25">
      <c r="A7" s="26">
        <v>2012311007</v>
      </c>
      <c r="B7" s="23" t="s">
        <v>19</v>
      </c>
      <c r="C7" s="24">
        <v>96.858536585365854</v>
      </c>
      <c r="D7" s="24"/>
      <c r="E7" s="24"/>
      <c r="F7" s="24">
        <f t="shared" si="0"/>
        <v>96.858536585365854</v>
      </c>
      <c r="G7" s="27">
        <v>85.818799999999996</v>
      </c>
      <c r="H7" s="24">
        <v>24.58</v>
      </c>
      <c r="I7" s="24"/>
      <c r="J7" s="28">
        <f t="shared" si="1"/>
        <v>110.39879999999999</v>
      </c>
      <c r="K7" s="24">
        <v>99</v>
      </c>
      <c r="L7" s="24">
        <v>6.66</v>
      </c>
      <c r="M7" s="24"/>
      <c r="N7" s="24">
        <f t="shared" si="2"/>
        <v>105.66</v>
      </c>
      <c r="O7" s="24">
        <f t="shared" si="3"/>
        <v>107.21686731707317</v>
      </c>
      <c r="P7" s="29">
        <v>4</v>
      </c>
      <c r="Q7" s="6"/>
    </row>
    <row r="8" spans="1:17" ht="14.25">
      <c r="A8" s="30">
        <v>2012311040</v>
      </c>
      <c r="B8" s="25" t="s">
        <v>49</v>
      </c>
      <c r="C8" s="24">
        <v>96.043902439024379</v>
      </c>
      <c r="D8" s="24"/>
      <c r="E8" s="24"/>
      <c r="F8" s="24">
        <f t="shared" si="0"/>
        <v>96.043902439024379</v>
      </c>
      <c r="G8" s="27">
        <v>90.309100000000001</v>
      </c>
      <c r="H8" s="24">
        <v>20.260000000000002</v>
      </c>
      <c r="I8" s="24"/>
      <c r="J8" s="28">
        <f t="shared" si="1"/>
        <v>110.56910000000001</v>
      </c>
      <c r="K8" s="24">
        <v>99</v>
      </c>
      <c r="L8" s="24"/>
      <c r="M8" s="24"/>
      <c r="N8" s="24">
        <f t="shared" si="2"/>
        <v>99</v>
      </c>
      <c r="O8" s="24">
        <f t="shared" si="3"/>
        <v>106.50715048780488</v>
      </c>
      <c r="P8" s="29">
        <v>5</v>
      </c>
      <c r="Q8" s="6"/>
    </row>
    <row r="9" spans="1:17" ht="14.25">
      <c r="A9" s="26">
        <v>2012311038</v>
      </c>
      <c r="B9" s="23" t="s">
        <v>47</v>
      </c>
      <c r="C9" s="24">
        <v>96.824390243902442</v>
      </c>
      <c r="D9" s="24"/>
      <c r="E9" s="24"/>
      <c r="F9" s="24">
        <f t="shared" si="0"/>
        <v>96.824390243902442</v>
      </c>
      <c r="G9" s="27">
        <v>81.748999999999995</v>
      </c>
      <c r="H9" s="24">
        <v>22.74</v>
      </c>
      <c r="I9" s="24"/>
      <c r="J9" s="28">
        <f t="shared" si="1"/>
        <v>104.48899999999999</v>
      </c>
      <c r="K9" s="24">
        <v>99</v>
      </c>
      <c r="L9" s="24"/>
      <c r="M9" s="24"/>
      <c r="N9" s="24">
        <f t="shared" si="2"/>
        <v>99</v>
      </c>
      <c r="O9" s="24">
        <f t="shared" si="3"/>
        <v>102.40717804878048</v>
      </c>
      <c r="P9" s="29">
        <v>6</v>
      </c>
      <c r="Q9" s="6"/>
    </row>
    <row r="10" spans="1:17" ht="14.25">
      <c r="A10" s="26">
        <v>2012311004</v>
      </c>
      <c r="B10" s="23" t="s">
        <v>16</v>
      </c>
      <c r="C10" s="24">
        <v>96.224390243902434</v>
      </c>
      <c r="D10" s="24"/>
      <c r="E10" s="24"/>
      <c r="F10" s="24">
        <f t="shared" si="0"/>
        <v>96.224390243902434</v>
      </c>
      <c r="G10" s="27">
        <v>92.9</v>
      </c>
      <c r="H10" s="24">
        <v>10.199999999999999</v>
      </c>
      <c r="I10" s="24"/>
      <c r="J10" s="28">
        <f t="shared" si="1"/>
        <v>103.10000000000001</v>
      </c>
      <c r="K10" s="24">
        <v>99</v>
      </c>
      <c r="L10" s="24"/>
      <c r="M10" s="24"/>
      <c r="N10" s="24">
        <f t="shared" si="2"/>
        <v>99</v>
      </c>
      <c r="O10" s="24">
        <f t="shared" si="3"/>
        <v>101.3148780487805</v>
      </c>
      <c r="P10" s="29">
        <v>7</v>
      </c>
      <c r="Q10" s="6"/>
    </row>
    <row r="11" spans="1:17" ht="14.25">
      <c r="A11" s="26">
        <v>2012311032</v>
      </c>
      <c r="B11" s="23" t="s">
        <v>41</v>
      </c>
      <c r="C11" s="24">
        <v>95.496341463414623</v>
      </c>
      <c r="D11" s="24"/>
      <c r="E11" s="24"/>
      <c r="F11" s="24">
        <f t="shared" si="0"/>
        <v>95.496341463414623</v>
      </c>
      <c r="G11" s="27">
        <v>90</v>
      </c>
      <c r="H11" s="24">
        <v>13.28</v>
      </c>
      <c r="I11" s="24"/>
      <c r="J11" s="28">
        <f t="shared" si="1"/>
        <v>103.28</v>
      </c>
      <c r="K11" s="24">
        <v>99</v>
      </c>
      <c r="L11" s="24"/>
      <c r="M11" s="24"/>
      <c r="N11" s="24">
        <f t="shared" si="2"/>
        <v>99</v>
      </c>
      <c r="O11" s="24">
        <f t="shared" si="3"/>
        <v>101.29526829268292</v>
      </c>
      <c r="P11" s="29">
        <v>8</v>
      </c>
      <c r="Q11" s="6"/>
    </row>
    <row r="12" spans="1:17" ht="14.25">
      <c r="A12" s="26">
        <v>2012311009</v>
      </c>
      <c r="B12" s="23" t="s">
        <v>21</v>
      </c>
      <c r="C12" s="24">
        <v>95.1</v>
      </c>
      <c r="D12" s="24"/>
      <c r="E12" s="24"/>
      <c r="F12" s="24">
        <f t="shared" si="0"/>
        <v>95.1</v>
      </c>
      <c r="G12" s="27">
        <v>88.086699999999993</v>
      </c>
      <c r="H12" s="24">
        <v>15.25</v>
      </c>
      <c r="I12" s="24"/>
      <c r="J12" s="28">
        <f t="shared" si="1"/>
        <v>103.33669999999999</v>
      </c>
      <c r="K12" s="24">
        <v>99</v>
      </c>
      <c r="L12" s="24"/>
      <c r="M12" s="24"/>
      <c r="N12" s="24">
        <f t="shared" si="2"/>
        <v>99</v>
      </c>
      <c r="O12" s="24">
        <f t="shared" si="3"/>
        <v>101.25568999999999</v>
      </c>
      <c r="P12" s="29">
        <v>9</v>
      </c>
      <c r="Q12" s="6"/>
    </row>
    <row r="13" spans="1:17" ht="14.25">
      <c r="A13" s="26">
        <v>2012311047</v>
      </c>
      <c r="B13" s="23" t="s">
        <v>53</v>
      </c>
      <c r="C13" s="24">
        <v>96.96097560975609</v>
      </c>
      <c r="D13" s="24">
        <v>6</v>
      </c>
      <c r="E13" s="24"/>
      <c r="F13" s="24">
        <f t="shared" si="0"/>
        <v>102.96097560975609</v>
      </c>
      <c r="G13" s="27">
        <v>91.423100000000005</v>
      </c>
      <c r="H13" s="24">
        <v>9.08</v>
      </c>
      <c r="I13" s="24"/>
      <c r="J13" s="28">
        <f t="shared" si="1"/>
        <v>100.5031</v>
      </c>
      <c r="K13" s="24">
        <v>99</v>
      </c>
      <c r="L13" s="24"/>
      <c r="M13" s="24"/>
      <c r="N13" s="24">
        <f t="shared" si="2"/>
        <v>99</v>
      </c>
      <c r="O13" s="24">
        <f t="shared" si="3"/>
        <v>100.84436512195123</v>
      </c>
      <c r="P13" s="29">
        <v>10</v>
      </c>
      <c r="Q13" s="6"/>
    </row>
    <row r="14" spans="1:17" ht="14.25">
      <c r="A14" s="26">
        <v>2012311033</v>
      </c>
      <c r="B14" s="23" t="s">
        <v>42</v>
      </c>
      <c r="C14" s="24">
        <v>96.541463414634137</v>
      </c>
      <c r="D14" s="24">
        <v>8</v>
      </c>
      <c r="E14" s="24"/>
      <c r="F14" s="24">
        <f t="shared" si="0"/>
        <v>104.54146341463414</v>
      </c>
      <c r="G14" s="27">
        <v>88.836399999999998</v>
      </c>
      <c r="H14" s="24">
        <v>9.94</v>
      </c>
      <c r="I14" s="24"/>
      <c r="J14" s="28">
        <f t="shared" si="1"/>
        <v>98.776399999999995</v>
      </c>
      <c r="K14" s="24">
        <v>99</v>
      </c>
      <c r="L14" s="24">
        <v>6.66</v>
      </c>
      <c r="M14" s="24"/>
      <c r="N14" s="24">
        <f t="shared" si="2"/>
        <v>105.66</v>
      </c>
      <c r="O14" s="24">
        <f t="shared" si="3"/>
        <v>100.61777268292683</v>
      </c>
      <c r="P14" s="29">
        <v>11</v>
      </c>
      <c r="Q14" s="6"/>
    </row>
    <row r="15" spans="1:17" ht="14.25">
      <c r="A15" s="26">
        <v>2012311017</v>
      </c>
      <c r="B15" s="23" t="s">
        <v>29</v>
      </c>
      <c r="C15" s="24">
        <v>96.807317073170722</v>
      </c>
      <c r="D15" s="24"/>
      <c r="E15" s="24"/>
      <c r="F15" s="24">
        <f t="shared" si="0"/>
        <v>96.807317073170722</v>
      </c>
      <c r="G15" s="27">
        <v>90.861500000000007</v>
      </c>
      <c r="H15" s="24">
        <v>9.58</v>
      </c>
      <c r="I15" s="24"/>
      <c r="J15" s="28">
        <f t="shared" si="1"/>
        <v>100.4415</v>
      </c>
      <c r="K15" s="24">
        <v>99</v>
      </c>
      <c r="L15" s="24"/>
      <c r="M15" s="24"/>
      <c r="N15" s="24">
        <f t="shared" si="2"/>
        <v>99</v>
      </c>
      <c r="O15" s="24">
        <f t="shared" si="3"/>
        <v>99.570513414634149</v>
      </c>
      <c r="P15" s="29">
        <v>12</v>
      </c>
      <c r="Q15" s="6"/>
    </row>
    <row r="16" spans="1:17" ht="14.25">
      <c r="A16" s="26">
        <v>2012311014</v>
      </c>
      <c r="B16" s="23" t="s">
        <v>26</v>
      </c>
      <c r="C16" s="24">
        <v>97.046341463414635</v>
      </c>
      <c r="D16" s="24">
        <v>6</v>
      </c>
      <c r="E16" s="24"/>
      <c r="F16" s="24">
        <f t="shared" si="0"/>
        <v>103.04634146341463</v>
      </c>
      <c r="G16" s="27">
        <v>90.75</v>
      </c>
      <c r="H16" s="24">
        <v>6.67</v>
      </c>
      <c r="I16" s="24"/>
      <c r="J16" s="28">
        <f t="shared" si="1"/>
        <v>97.42</v>
      </c>
      <c r="K16" s="24">
        <v>99</v>
      </c>
      <c r="L16" s="24"/>
      <c r="M16" s="24"/>
      <c r="N16" s="24">
        <f t="shared" si="2"/>
        <v>99</v>
      </c>
      <c r="O16" s="24">
        <f t="shared" si="3"/>
        <v>98.703268292682935</v>
      </c>
      <c r="P16" s="29">
        <v>13</v>
      </c>
      <c r="Q16" s="6"/>
    </row>
    <row r="17" spans="1:17" ht="14.25">
      <c r="A17" s="26">
        <v>2012311039</v>
      </c>
      <c r="B17" s="23" t="s">
        <v>48</v>
      </c>
      <c r="C17" s="24">
        <v>96.541463414634137</v>
      </c>
      <c r="D17" s="24"/>
      <c r="E17" s="24"/>
      <c r="F17" s="24">
        <f t="shared" si="0"/>
        <v>96.541463414634137</v>
      </c>
      <c r="G17" s="27">
        <v>84.23</v>
      </c>
      <c r="H17" s="24">
        <v>13.25</v>
      </c>
      <c r="I17" s="24"/>
      <c r="J17" s="28">
        <f t="shared" si="1"/>
        <v>97.48</v>
      </c>
      <c r="K17" s="24">
        <v>99</v>
      </c>
      <c r="L17" s="24"/>
      <c r="M17" s="24"/>
      <c r="N17" s="24">
        <f t="shared" si="2"/>
        <v>99</v>
      </c>
      <c r="O17" s="24">
        <f t="shared" si="3"/>
        <v>97.444292682926843</v>
      </c>
      <c r="P17" s="29">
        <v>14</v>
      </c>
      <c r="Q17" s="6"/>
    </row>
    <row r="18" spans="1:17" ht="14.25">
      <c r="A18" s="26">
        <v>2012311036</v>
      </c>
      <c r="B18" s="23" t="s">
        <v>45</v>
      </c>
      <c r="C18" s="24">
        <v>96.336585365853651</v>
      </c>
      <c r="D18" s="24"/>
      <c r="E18" s="24"/>
      <c r="F18" s="24">
        <f t="shared" si="0"/>
        <v>96.336585365853651</v>
      </c>
      <c r="G18" s="27">
        <v>88.581800000000001</v>
      </c>
      <c r="H18" s="24">
        <v>7.95</v>
      </c>
      <c r="I18" s="24"/>
      <c r="J18" s="28">
        <f t="shared" si="1"/>
        <v>96.531800000000004</v>
      </c>
      <c r="K18" s="24">
        <v>99</v>
      </c>
      <c r="L18" s="24"/>
      <c r="M18" s="24"/>
      <c r="N18" s="24">
        <f t="shared" si="2"/>
        <v>99</v>
      </c>
      <c r="O18" s="24">
        <f t="shared" si="3"/>
        <v>96.739577073170736</v>
      </c>
      <c r="P18" s="29">
        <v>15</v>
      </c>
      <c r="Q18" s="6"/>
    </row>
    <row r="19" spans="1:17" ht="14.25">
      <c r="A19" s="26">
        <v>2012311005</v>
      </c>
      <c r="B19" s="23" t="s">
        <v>17</v>
      </c>
      <c r="C19" s="24">
        <v>95.975609756097555</v>
      </c>
      <c r="D19" s="24"/>
      <c r="E19" s="24"/>
      <c r="F19" s="24">
        <f t="shared" si="0"/>
        <v>95.975609756097555</v>
      </c>
      <c r="G19" s="27">
        <v>88.913300000000007</v>
      </c>
      <c r="H19" s="24">
        <v>6.93</v>
      </c>
      <c r="I19" s="24"/>
      <c r="J19" s="28">
        <f t="shared" si="1"/>
        <v>95.843299999999999</v>
      </c>
      <c r="K19" s="24">
        <v>99</v>
      </c>
      <c r="L19" s="24"/>
      <c r="M19" s="24"/>
      <c r="N19" s="24">
        <f t="shared" si="2"/>
        <v>99</v>
      </c>
      <c r="O19" s="24">
        <f t="shared" si="3"/>
        <v>96.185431951219527</v>
      </c>
      <c r="P19" s="29">
        <v>16</v>
      </c>
      <c r="Q19" s="6"/>
    </row>
    <row r="20" spans="1:17" ht="14.25">
      <c r="A20" s="26">
        <v>2012311030</v>
      </c>
      <c r="B20" s="23" t="s">
        <v>39</v>
      </c>
      <c r="C20" s="24">
        <v>96.498780487804879</v>
      </c>
      <c r="D20" s="24"/>
      <c r="E20" s="24"/>
      <c r="F20" s="24">
        <f t="shared" si="0"/>
        <v>96.498780487804879</v>
      </c>
      <c r="G20" s="27">
        <v>87.679199999999994</v>
      </c>
      <c r="H20" s="24">
        <v>7</v>
      </c>
      <c r="I20" s="24"/>
      <c r="J20" s="28">
        <f t="shared" si="1"/>
        <v>94.679199999999994</v>
      </c>
      <c r="K20" s="24">
        <v>99</v>
      </c>
      <c r="L20" s="24"/>
      <c r="M20" s="24"/>
      <c r="N20" s="24">
        <f t="shared" si="2"/>
        <v>99</v>
      </c>
      <c r="O20" s="24">
        <f t="shared" si="3"/>
        <v>95.475196097560968</v>
      </c>
      <c r="P20" s="29">
        <v>17</v>
      </c>
      <c r="Q20" s="6"/>
    </row>
    <row r="21" spans="1:17" ht="14.25">
      <c r="A21" s="26">
        <v>2012311044</v>
      </c>
      <c r="B21" s="23" t="s">
        <v>51</v>
      </c>
      <c r="C21" s="24">
        <v>98.51463414634145</v>
      </c>
      <c r="D21" s="24"/>
      <c r="E21" s="24"/>
      <c r="F21" s="24">
        <f t="shared" si="0"/>
        <v>98.51463414634145</v>
      </c>
      <c r="G21" s="27">
        <v>87.817300000000003</v>
      </c>
      <c r="H21" s="24">
        <v>5.94</v>
      </c>
      <c r="I21" s="24"/>
      <c r="J21" s="28">
        <f t="shared" si="1"/>
        <v>93.757300000000001</v>
      </c>
      <c r="K21" s="24">
        <v>99</v>
      </c>
      <c r="L21" s="24"/>
      <c r="M21" s="24"/>
      <c r="N21" s="24">
        <f t="shared" si="2"/>
        <v>99</v>
      </c>
      <c r="O21" s="24">
        <f t="shared" si="3"/>
        <v>95.2330368292683</v>
      </c>
      <c r="P21" s="29">
        <v>18</v>
      </c>
      <c r="Q21" s="6"/>
    </row>
    <row r="22" spans="1:17" ht="14.25">
      <c r="A22" s="26">
        <v>2012311013</v>
      </c>
      <c r="B22" s="23" t="s">
        <v>25</v>
      </c>
      <c r="C22" s="24">
        <v>96.13902439024389</v>
      </c>
      <c r="D22" s="24"/>
      <c r="E22" s="24"/>
      <c r="F22" s="24">
        <f t="shared" si="0"/>
        <v>96.13902439024389</v>
      </c>
      <c r="G22" s="27">
        <v>88.35</v>
      </c>
      <c r="H22" s="24">
        <v>6.07</v>
      </c>
      <c r="I22" s="24"/>
      <c r="J22" s="28">
        <f t="shared" si="1"/>
        <v>94.419999999999987</v>
      </c>
      <c r="K22" s="24">
        <v>99</v>
      </c>
      <c r="L22" s="24"/>
      <c r="M22" s="24"/>
      <c r="N22" s="24">
        <f t="shared" si="2"/>
        <v>99</v>
      </c>
      <c r="O22" s="24">
        <f t="shared" si="3"/>
        <v>95.221804878048772</v>
      </c>
      <c r="P22" s="29">
        <v>19</v>
      </c>
      <c r="Q22" s="6"/>
    </row>
    <row r="23" spans="1:17" ht="14.25">
      <c r="A23" s="26">
        <v>2012311025</v>
      </c>
      <c r="B23" s="23" t="s">
        <v>36</v>
      </c>
      <c r="C23" s="24">
        <v>96.241463414634126</v>
      </c>
      <c r="D23" s="24"/>
      <c r="E23" s="24"/>
      <c r="F23" s="24">
        <f t="shared" si="0"/>
        <v>96.241463414634126</v>
      </c>
      <c r="G23" s="27">
        <v>86.790899999999993</v>
      </c>
      <c r="H23" s="24">
        <v>7</v>
      </c>
      <c r="I23" s="24"/>
      <c r="J23" s="28">
        <f t="shared" si="1"/>
        <v>93.790899999999993</v>
      </c>
      <c r="K23" s="24">
        <v>99</v>
      </c>
      <c r="L23" s="24"/>
      <c r="M23" s="24"/>
      <c r="N23" s="24">
        <f t="shared" si="2"/>
        <v>99</v>
      </c>
      <c r="O23" s="24">
        <f t="shared" si="3"/>
        <v>94.801922682926829</v>
      </c>
      <c r="P23" s="29">
        <v>20</v>
      </c>
      <c r="Q23" s="6"/>
    </row>
    <row r="24" spans="1:17" ht="14.25">
      <c r="A24" s="26">
        <v>2012311001</v>
      </c>
      <c r="B24" s="23" t="s">
        <v>13</v>
      </c>
      <c r="C24" s="24">
        <v>94.321951219512187</v>
      </c>
      <c r="D24" s="24"/>
      <c r="E24" s="24"/>
      <c r="F24" s="24">
        <f t="shared" si="0"/>
        <v>94.321951219512187</v>
      </c>
      <c r="G24" s="27">
        <v>80.64</v>
      </c>
      <c r="H24" s="24">
        <v>13.21</v>
      </c>
      <c r="I24" s="24"/>
      <c r="J24" s="28">
        <f t="shared" si="1"/>
        <v>93.85</v>
      </c>
      <c r="K24" s="24">
        <v>99</v>
      </c>
      <c r="L24" s="24"/>
      <c r="M24" s="24"/>
      <c r="N24" s="24">
        <f t="shared" si="2"/>
        <v>99</v>
      </c>
      <c r="O24" s="24">
        <f t="shared" si="3"/>
        <v>94.459390243902433</v>
      </c>
      <c r="P24" s="29">
        <v>21</v>
      </c>
      <c r="Q24" s="6"/>
    </row>
    <row r="25" spans="1:17" ht="14.25">
      <c r="A25" s="26">
        <v>2012311037</v>
      </c>
      <c r="B25" s="23" t="s">
        <v>46</v>
      </c>
      <c r="C25" s="24">
        <v>96.807317073170722</v>
      </c>
      <c r="D25" s="24"/>
      <c r="E25" s="24"/>
      <c r="F25" s="24">
        <f t="shared" si="0"/>
        <v>96.807317073170722</v>
      </c>
      <c r="G25" s="27">
        <v>80.3078</v>
      </c>
      <c r="H25" s="24">
        <v>12.5</v>
      </c>
      <c r="I25" s="24"/>
      <c r="J25" s="28">
        <f t="shared" si="1"/>
        <v>92.8078</v>
      </c>
      <c r="K25" s="24">
        <v>99</v>
      </c>
      <c r="L25" s="24"/>
      <c r="M25" s="24"/>
      <c r="N25" s="24">
        <f t="shared" si="2"/>
        <v>99</v>
      </c>
      <c r="O25" s="24">
        <f t="shared" si="3"/>
        <v>94.226923414634143</v>
      </c>
      <c r="P25" s="29">
        <v>22</v>
      </c>
      <c r="Q25" s="6"/>
    </row>
    <row r="26" spans="1:17" ht="12.75" customHeight="1">
      <c r="A26" s="26">
        <v>2012311026</v>
      </c>
      <c r="B26" s="23" t="s">
        <v>37</v>
      </c>
      <c r="C26" s="24">
        <v>96.807317073170722</v>
      </c>
      <c r="D26" s="24"/>
      <c r="E26" s="24"/>
      <c r="F26" s="24">
        <f t="shared" si="0"/>
        <v>96.807317073170722</v>
      </c>
      <c r="G26" s="27">
        <v>86.9</v>
      </c>
      <c r="H26" s="24">
        <v>5.6</v>
      </c>
      <c r="I26" s="24"/>
      <c r="J26" s="28">
        <f t="shared" si="1"/>
        <v>92.5</v>
      </c>
      <c r="K26" s="24">
        <v>99</v>
      </c>
      <c r="L26" s="24"/>
      <c r="M26" s="24"/>
      <c r="N26" s="24">
        <f t="shared" si="2"/>
        <v>99</v>
      </c>
      <c r="O26" s="24">
        <f t="shared" si="3"/>
        <v>94.01146341463415</v>
      </c>
      <c r="P26" s="29">
        <v>23</v>
      </c>
      <c r="Q26" s="6"/>
    </row>
    <row r="27" spans="1:17" ht="14.25">
      <c r="A27" s="26">
        <v>2012311002</v>
      </c>
      <c r="B27" s="23" t="s">
        <v>14</v>
      </c>
      <c r="C27" s="24">
        <v>94.219512195121936</v>
      </c>
      <c r="D27" s="24"/>
      <c r="E27" s="24"/>
      <c r="F27" s="24">
        <f t="shared" si="0"/>
        <v>94.219512195121936</v>
      </c>
      <c r="G27" s="27">
        <v>89.25</v>
      </c>
      <c r="H27" s="24">
        <v>3.75</v>
      </c>
      <c r="I27" s="24"/>
      <c r="J27" s="28">
        <f t="shared" si="1"/>
        <v>93</v>
      </c>
      <c r="K27" s="24">
        <v>99</v>
      </c>
      <c r="L27" s="24"/>
      <c r="M27" s="24"/>
      <c r="N27" s="24">
        <f t="shared" si="2"/>
        <v>99</v>
      </c>
      <c r="O27" s="24">
        <f t="shared" si="3"/>
        <v>93.84390243902439</v>
      </c>
      <c r="P27" s="29">
        <v>24</v>
      </c>
      <c r="Q27" s="6"/>
    </row>
    <row r="28" spans="1:17" ht="14.25">
      <c r="A28" s="26">
        <v>2012311022</v>
      </c>
      <c r="B28" s="23" t="s">
        <v>34</v>
      </c>
      <c r="C28" s="24">
        <v>96.824390243902442</v>
      </c>
      <c r="D28" s="24"/>
      <c r="E28" s="24"/>
      <c r="F28" s="24">
        <f t="shared" si="0"/>
        <v>96.824390243902442</v>
      </c>
      <c r="G28" s="27">
        <v>87.254599999999996</v>
      </c>
      <c r="H28" s="24">
        <v>4.4400000000000004</v>
      </c>
      <c r="I28" s="24"/>
      <c r="J28" s="28">
        <f t="shared" si="1"/>
        <v>91.694599999999994</v>
      </c>
      <c r="K28" s="24">
        <v>99</v>
      </c>
      <c r="L28" s="24"/>
      <c r="M28" s="24"/>
      <c r="N28" s="24">
        <f t="shared" si="2"/>
        <v>99</v>
      </c>
      <c r="O28" s="24">
        <f t="shared" si="3"/>
        <v>93.451098048780494</v>
      </c>
      <c r="P28" s="29">
        <v>25</v>
      </c>
      <c r="Q28" s="6"/>
    </row>
    <row r="29" spans="1:17" ht="14.25">
      <c r="A29" s="26">
        <v>2012311015</v>
      </c>
      <c r="B29" s="25" t="s">
        <v>27</v>
      </c>
      <c r="C29" s="24">
        <v>96.558536585365857</v>
      </c>
      <c r="D29" s="24"/>
      <c r="E29" s="24"/>
      <c r="F29" s="24">
        <f t="shared" si="0"/>
        <v>96.558536585365857</v>
      </c>
      <c r="G29" s="27">
        <v>87.457700000000003</v>
      </c>
      <c r="H29" s="24">
        <v>4.18</v>
      </c>
      <c r="I29" s="24"/>
      <c r="J29" s="28">
        <f t="shared" si="1"/>
        <v>91.637699999999995</v>
      </c>
      <c r="K29" s="24">
        <v>99</v>
      </c>
      <c r="L29" s="24"/>
      <c r="M29" s="24"/>
      <c r="N29" s="24">
        <f t="shared" si="2"/>
        <v>99</v>
      </c>
      <c r="O29" s="24">
        <f t="shared" si="3"/>
        <v>93.358097317073174</v>
      </c>
      <c r="P29" s="29">
        <v>26</v>
      </c>
      <c r="Q29" s="6"/>
    </row>
    <row r="30" spans="1:17" ht="14.25">
      <c r="A30" s="26">
        <v>2012311016</v>
      </c>
      <c r="B30" s="23" t="s">
        <v>28</v>
      </c>
      <c r="C30" s="24">
        <v>96.541463414634137</v>
      </c>
      <c r="D30" s="24"/>
      <c r="E30" s="24"/>
      <c r="F30" s="24">
        <f t="shared" si="0"/>
        <v>96.541463414634137</v>
      </c>
      <c r="G30" s="27">
        <v>85.022499999999994</v>
      </c>
      <c r="H30" s="24">
        <v>6.25</v>
      </c>
      <c r="I30" s="24"/>
      <c r="J30" s="28">
        <f t="shared" si="1"/>
        <v>91.272499999999994</v>
      </c>
      <c r="K30" s="24">
        <v>99</v>
      </c>
      <c r="L30" s="24"/>
      <c r="M30" s="24"/>
      <c r="N30" s="24">
        <f t="shared" si="2"/>
        <v>99</v>
      </c>
      <c r="O30" s="24">
        <f t="shared" si="3"/>
        <v>93.099042682926822</v>
      </c>
      <c r="P30" s="29">
        <v>27</v>
      </c>
      <c r="Q30" s="6"/>
    </row>
    <row r="31" spans="1:17" ht="14.25">
      <c r="A31" s="26">
        <v>2012311008</v>
      </c>
      <c r="B31" s="23" t="s">
        <v>20</v>
      </c>
      <c r="C31" s="24">
        <v>97.98292682926828</v>
      </c>
      <c r="D31" s="24">
        <v>4</v>
      </c>
      <c r="E31" s="24"/>
      <c r="F31" s="24">
        <f t="shared" si="0"/>
        <v>101.98292682926828</v>
      </c>
      <c r="G31" s="27">
        <v>89.213300000000004</v>
      </c>
      <c r="H31" s="24">
        <v>0</v>
      </c>
      <c r="I31" s="24"/>
      <c r="J31" s="28">
        <f t="shared" si="1"/>
        <v>89.213300000000004</v>
      </c>
      <c r="K31" s="24">
        <v>99</v>
      </c>
      <c r="L31" s="24"/>
      <c r="M31" s="24"/>
      <c r="N31" s="24">
        <f t="shared" si="2"/>
        <v>99</v>
      </c>
      <c r="O31" s="24">
        <f t="shared" si="3"/>
        <v>92.745895365853656</v>
      </c>
      <c r="P31" s="29">
        <v>28</v>
      </c>
      <c r="Q31" s="6"/>
    </row>
    <row r="32" spans="1:17" ht="14.25">
      <c r="A32" s="26">
        <v>2012311031</v>
      </c>
      <c r="B32" s="23" t="s">
        <v>40</v>
      </c>
      <c r="C32" s="24">
        <v>94.998780487804879</v>
      </c>
      <c r="D32" s="24"/>
      <c r="E32" s="24"/>
      <c r="F32" s="24">
        <f t="shared" si="0"/>
        <v>94.998780487804879</v>
      </c>
      <c r="G32" s="27">
        <v>85.712699999999998</v>
      </c>
      <c r="H32" s="24">
        <v>5</v>
      </c>
      <c r="I32" s="24"/>
      <c r="J32" s="28">
        <f t="shared" si="1"/>
        <v>90.712699999999998</v>
      </c>
      <c r="K32" s="24">
        <v>99</v>
      </c>
      <c r="L32" s="24"/>
      <c r="M32" s="24"/>
      <c r="N32" s="24">
        <f t="shared" si="2"/>
        <v>99</v>
      </c>
      <c r="O32" s="24">
        <f t="shared" si="3"/>
        <v>92.39864609756097</v>
      </c>
      <c r="P32" s="29">
        <v>29</v>
      </c>
      <c r="Q32" s="6"/>
    </row>
    <row r="33" spans="1:17" ht="14.25">
      <c r="A33" s="26">
        <v>2012311006</v>
      </c>
      <c r="B33" s="25" t="s">
        <v>18</v>
      </c>
      <c r="C33" s="24">
        <v>96.104878048780478</v>
      </c>
      <c r="D33" s="24"/>
      <c r="E33" s="24"/>
      <c r="F33" s="24">
        <f t="shared" si="0"/>
        <v>96.104878048780478</v>
      </c>
      <c r="G33" s="27">
        <v>85.4375</v>
      </c>
      <c r="H33" s="24">
        <v>3.25</v>
      </c>
      <c r="I33" s="24"/>
      <c r="J33" s="28">
        <f t="shared" si="1"/>
        <v>88.6875</v>
      </c>
      <c r="K33" s="24">
        <v>99</v>
      </c>
      <c r="L33" s="24"/>
      <c r="M33" s="24"/>
      <c r="N33" s="24">
        <f t="shared" si="2"/>
        <v>99</v>
      </c>
      <c r="O33" s="24">
        <f t="shared" si="3"/>
        <v>91.202225609756098</v>
      </c>
      <c r="P33" s="29">
        <v>30</v>
      </c>
      <c r="Q33" s="6"/>
    </row>
    <row r="34" spans="1:17" ht="14.25">
      <c r="A34" s="26">
        <v>2012311020</v>
      </c>
      <c r="B34" s="25" t="s">
        <v>32</v>
      </c>
      <c r="C34" s="24">
        <v>94.860975609756082</v>
      </c>
      <c r="D34" s="24"/>
      <c r="E34" s="24"/>
      <c r="F34" s="24">
        <f t="shared" si="0"/>
        <v>94.860975609756082</v>
      </c>
      <c r="G34" s="27">
        <v>86.5167</v>
      </c>
      <c r="H34" s="24">
        <v>2.35</v>
      </c>
      <c r="I34" s="24"/>
      <c r="J34" s="28">
        <f t="shared" si="1"/>
        <v>88.866699999999994</v>
      </c>
      <c r="K34" s="24">
        <v>99</v>
      </c>
      <c r="L34" s="24"/>
      <c r="M34" s="24"/>
      <c r="N34" s="24">
        <f t="shared" si="2"/>
        <v>99</v>
      </c>
      <c r="O34" s="24">
        <f t="shared" si="3"/>
        <v>91.078885121951217</v>
      </c>
      <c r="P34" s="29">
        <v>31</v>
      </c>
      <c r="Q34" s="6"/>
    </row>
    <row r="35" spans="1:17" ht="14.25">
      <c r="A35" s="26">
        <v>2012311018</v>
      </c>
      <c r="B35" s="23" t="s">
        <v>30</v>
      </c>
      <c r="C35" s="24">
        <v>96.807317073170722</v>
      </c>
      <c r="D35" s="24"/>
      <c r="E35" s="24"/>
      <c r="F35" s="24">
        <f t="shared" si="0"/>
        <v>96.807317073170722</v>
      </c>
      <c r="G35" s="27">
        <v>85.503900000000002</v>
      </c>
      <c r="H35" s="24">
        <v>2.5099999999999998</v>
      </c>
      <c r="I35" s="24"/>
      <c r="J35" s="28">
        <f t="shared" si="1"/>
        <v>88.013900000000007</v>
      </c>
      <c r="K35" s="24">
        <v>99</v>
      </c>
      <c r="L35" s="24"/>
      <c r="M35" s="24"/>
      <c r="N35" s="24">
        <f t="shared" si="2"/>
        <v>99</v>
      </c>
      <c r="O35" s="24">
        <f t="shared" si="3"/>
        <v>90.871193414634149</v>
      </c>
      <c r="P35" s="29">
        <v>32</v>
      </c>
      <c r="Q35" s="6"/>
    </row>
    <row r="36" spans="1:17" ht="14.25">
      <c r="A36" s="26">
        <v>2012311010</v>
      </c>
      <c r="B36" s="25" t="s">
        <v>22</v>
      </c>
      <c r="C36" s="24">
        <v>96.087804878048786</v>
      </c>
      <c r="D36" s="24"/>
      <c r="E36" s="24"/>
      <c r="F36" s="24">
        <f t="shared" si="0"/>
        <v>96.087804878048786</v>
      </c>
      <c r="G36" s="27">
        <v>88.173299999999998</v>
      </c>
      <c r="H36" s="24">
        <v>0</v>
      </c>
      <c r="I36" s="24"/>
      <c r="J36" s="28">
        <f t="shared" si="1"/>
        <v>88.173299999999998</v>
      </c>
      <c r="K36" s="24">
        <v>99</v>
      </c>
      <c r="L36" s="24"/>
      <c r="M36" s="24"/>
      <c r="N36" s="24">
        <f t="shared" si="2"/>
        <v>99</v>
      </c>
      <c r="O36" s="24">
        <f t="shared" si="3"/>
        <v>90.838870975609751</v>
      </c>
      <c r="P36" s="29">
        <v>33</v>
      </c>
      <c r="Q36" s="6"/>
    </row>
    <row r="37" spans="1:17" ht="14.25">
      <c r="A37" s="26">
        <v>2012311024</v>
      </c>
      <c r="B37" s="23" t="s">
        <v>35</v>
      </c>
      <c r="C37" s="24">
        <v>96.541463414634137</v>
      </c>
      <c r="D37" s="24"/>
      <c r="E37" s="24"/>
      <c r="F37" s="24">
        <f t="shared" si="0"/>
        <v>96.541463414634137</v>
      </c>
      <c r="G37" s="27">
        <v>85.363600000000005</v>
      </c>
      <c r="H37" s="24">
        <v>1.58</v>
      </c>
      <c r="I37" s="24"/>
      <c r="J37" s="28">
        <f t="shared" si="1"/>
        <v>86.943600000000004</v>
      </c>
      <c r="K37" s="24">
        <v>99</v>
      </c>
      <c r="L37" s="24"/>
      <c r="M37" s="24"/>
      <c r="N37" s="24">
        <f t="shared" si="2"/>
        <v>99</v>
      </c>
      <c r="O37" s="24">
        <f t="shared" si="3"/>
        <v>90.068812682926833</v>
      </c>
      <c r="P37" s="29">
        <v>34</v>
      </c>
      <c r="Q37" s="6"/>
    </row>
    <row r="38" spans="1:17" ht="14.25">
      <c r="A38" s="26">
        <v>2012311019</v>
      </c>
      <c r="B38" s="23" t="s">
        <v>31</v>
      </c>
      <c r="C38" s="24">
        <v>96.798780487804876</v>
      </c>
      <c r="D38" s="24"/>
      <c r="E38" s="24"/>
      <c r="F38" s="24">
        <f t="shared" si="0"/>
        <v>96.798780487804876</v>
      </c>
      <c r="G38" s="27">
        <v>86.726900000000001</v>
      </c>
      <c r="H38" s="24">
        <v>0</v>
      </c>
      <c r="I38" s="24"/>
      <c r="J38" s="28">
        <f t="shared" si="1"/>
        <v>86.726900000000001</v>
      </c>
      <c r="K38" s="24">
        <v>99</v>
      </c>
      <c r="L38" s="24"/>
      <c r="M38" s="24"/>
      <c r="N38" s="24">
        <f t="shared" si="2"/>
        <v>99</v>
      </c>
      <c r="O38" s="24">
        <f t="shared" si="3"/>
        <v>89.968586097560973</v>
      </c>
      <c r="P38" s="29">
        <v>35</v>
      </c>
      <c r="Q38" s="6"/>
    </row>
    <row r="39" spans="1:17" ht="14.25">
      <c r="A39" s="26">
        <v>2012311012</v>
      </c>
      <c r="B39" s="25" t="s">
        <v>24</v>
      </c>
      <c r="C39" s="24">
        <v>96.892682926829266</v>
      </c>
      <c r="D39" s="24"/>
      <c r="E39" s="24"/>
      <c r="F39" s="24">
        <f t="shared" si="0"/>
        <v>96.892682926829266</v>
      </c>
      <c r="G39" s="27">
        <v>85.6875</v>
      </c>
      <c r="H39" s="24">
        <v>0.75</v>
      </c>
      <c r="I39" s="24"/>
      <c r="J39" s="28">
        <f t="shared" si="1"/>
        <v>86.4375</v>
      </c>
      <c r="K39" s="24">
        <v>99</v>
      </c>
      <c r="L39" s="24"/>
      <c r="M39" s="24"/>
      <c r="N39" s="24">
        <f t="shared" si="2"/>
        <v>99</v>
      </c>
      <c r="O39" s="24">
        <f t="shared" si="3"/>
        <v>89.78478658536585</v>
      </c>
      <c r="P39" s="29">
        <v>36</v>
      </c>
      <c r="Q39" s="6"/>
    </row>
    <row r="40" spans="1:17" ht="16.5" customHeight="1">
      <c r="A40" s="26">
        <v>2012311034</v>
      </c>
      <c r="B40" s="23" t="s">
        <v>43</v>
      </c>
      <c r="C40" s="24">
        <v>96.592682926829269</v>
      </c>
      <c r="D40" s="24"/>
      <c r="E40" s="24"/>
      <c r="F40" s="24">
        <f t="shared" si="0"/>
        <v>96.592682926829269</v>
      </c>
      <c r="G40" s="27">
        <v>84.894599999999997</v>
      </c>
      <c r="H40" s="24">
        <v>1</v>
      </c>
      <c r="I40" s="29"/>
      <c r="J40" s="28">
        <f t="shared" si="1"/>
        <v>85.894599999999997</v>
      </c>
      <c r="K40" s="24">
        <v>99</v>
      </c>
      <c r="L40" s="24"/>
      <c r="M40" s="24"/>
      <c r="N40" s="24">
        <f t="shared" si="2"/>
        <v>99</v>
      </c>
      <c r="O40" s="24">
        <f t="shared" si="3"/>
        <v>89.344756585365857</v>
      </c>
      <c r="P40" s="29">
        <v>37</v>
      </c>
      <c r="Q40" s="6"/>
    </row>
    <row r="41" spans="1:17" ht="14.25">
      <c r="A41" s="26">
        <v>2012311021</v>
      </c>
      <c r="B41" s="23" t="s">
        <v>33</v>
      </c>
      <c r="C41" s="24">
        <v>95.478048780487811</v>
      </c>
      <c r="D41" s="24">
        <v>6</v>
      </c>
      <c r="E41" s="24"/>
      <c r="F41" s="24">
        <f t="shared" si="0"/>
        <v>101.47804878048781</v>
      </c>
      <c r="G41" s="27">
        <v>85.1</v>
      </c>
      <c r="H41" s="24">
        <v>5</v>
      </c>
      <c r="I41" s="24">
        <v>10</v>
      </c>
      <c r="J41" s="28">
        <f t="shared" si="1"/>
        <v>80.099999999999994</v>
      </c>
      <c r="K41" s="24">
        <v>99</v>
      </c>
      <c r="L41" s="24"/>
      <c r="M41" s="24"/>
      <c r="N41" s="24">
        <f t="shared" si="2"/>
        <v>99</v>
      </c>
      <c r="O41" s="24">
        <f t="shared" si="3"/>
        <v>86.265609756097561</v>
      </c>
      <c r="P41" s="29">
        <v>38</v>
      </c>
      <c r="Q41" s="6"/>
    </row>
    <row r="42" spans="1:17" ht="14.25">
      <c r="A42" s="26">
        <v>2012311003</v>
      </c>
      <c r="B42" s="23" t="s">
        <v>15</v>
      </c>
      <c r="C42" s="24">
        <v>96.026829268292673</v>
      </c>
      <c r="D42" s="24"/>
      <c r="E42" s="24"/>
      <c r="F42" s="24">
        <f t="shared" si="0"/>
        <v>96.026829268292673</v>
      </c>
      <c r="G42" s="27">
        <v>90.291700000000006</v>
      </c>
      <c r="H42" s="24">
        <v>0</v>
      </c>
      <c r="I42" s="24">
        <v>10</v>
      </c>
      <c r="J42" s="28">
        <f t="shared" si="1"/>
        <v>80.291700000000006</v>
      </c>
      <c r="K42" s="24">
        <v>99</v>
      </c>
      <c r="L42" s="24"/>
      <c r="M42" s="24"/>
      <c r="N42" s="24">
        <f t="shared" si="2"/>
        <v>99</v>
      </c>
      <c r="O42" s="24">
        <f t="shared" si="3"/>
        <v>85.309555853658537</v>
      </c>
      <c r="P42" s="29">
        <v>39</v>
      </c>
      <c r="Q42" s="6"/>
    </row>
    <row r="43" spans="1:17" ht="14.25">
      <c r="A43" s="30">
        <v>2012311035</v>
      </c>
      <c r="B43" s="25" t="s">
        <v>44</v>
      </c>
      <c r="C43" s="24">
        <v>94.748780487804879</v>
      </c>
      <c r="D43" s="24"/>
      <c r="E43" s="24"/>
      <c r="F43" s="24">
        <f t="shared" si="0"/>
        <v>94.748780487804879</v>
      </c>
      <c r="G43" s="27">
        <v>85.16</v>
      </c>
      <c r="H43" s="24">
        <v>0</v>
      </c>
      <c r="I43" s="24">
        <v>10</v>
      </c>
      <c r="J43" s="28">
        <f t="shared" si="1"/>
        <v>75.16</v>
      </c>
      <c r="K43" s="24">
        <v>99</v>
      </c>
      <c r="L43" s="24"/>
      <c r="M43" s="24"/>
      <c r="N43" s="24">
        <f t="shared" si="2"/>
        <v>99</v>
      </c>
      <c r="O43" s="24">
        <f t="shared" si="3"/>
        <v>81.461756097560979</v>
      </c>
      <c r="P43" s="29">
        <v>40</v>
      </c>
      <c r="Q43" s="6"/>
    </row>
    <row r="44" spans="1:17" ht="14.25">
      <c r="A44" s="26">
        <v>2012311041</v>
      </c>
      <c r="B44" s="23" t="s">
        <v>50</v>
      </c>
      <c r="C44" s="24">
        <v>96.909756097560972</v>
      </c>
      <c r="D44" s="24"/>
      <c r="E44" s="24"/>
      <c r="F44" s="24">
        <f t="shared" si="0"/>
        <v>96.909756097560972</v>
      </c>
      <c r="G44" s="27">
        <v>82.52</v>
      </c>
      <c r="H44" s="24">
        <v>0</v>
      </c>
      <c r="I44" s="24">
        <v>10</v>
      </c>
      <c r="J44" s="28">
        <f t="shared" si="1"/>
        <v>72.52</v>
      </c>
      <c r="K44" s="24">
        <v>99</v>
      </c>
      <c r="L44" s="29"/>
      <c r="M44" s="24"/>
      <c r="N44" s="24">
        <f t="shared" si="2"/>
        <v>99</v>
      </c>
      <c r="O44" s="24">
        <f t="shared" si="3"/>
        <v>80.045951219512204</v>
      </c>
      <c r="P44" s="29">
        <v>41</v>
      </c>
      <c r="Q44" s="6"/>
    </row>
    <row r="45" spans="1:17" ht="18.75">
      <c r="A45" s="10"/>
      <c r="B45" s="14"/>
      <c r="C45" s="7"/>
      <c r="D45" s="7"/>
      <c r="E45" s="7"/>
      <c r="F45" s="7"/>
      <c r="G45" s="7"/>
      <c r="H45" s="18"/>
      <c r="I45" s="7"/>
      <c r="J45" s="21"/>
      <c r="K45" s="7"/>
      <c r="L45" s="7"/>
      <c r="M45" s="7"/>
      <c r="N45" s="7"/>
      <c r="O45" s="7"/>
      <c r="P45" s="5"/>
      <c r="Q45" s="6"/>
    </row>
    <row r="46" spans="1:17" ht="18.75">
      <c r="A46" s="10"/>
      <c r="B46" s="14"/>
      <c r="C46" s="7"/>
      <c r="D46" s="7"/>
      <c r="E46" s="7"/>
      <c r="F46" s="7"/>
      <c r="G46" s="7"/>
      <c r="H46" s="18"/>
      <c r="I46" s="7"/>
      <c r="J46" s="21"/>
      <c r="K46" s="7"/>
      <c r="L46" s="7"/>
      <c r="M46" s="7"/>
      <c r="N46" s="7"/>
      <c r="O46" s="7"/>
      <c r="P46" s="5"/>
      <c r="Q46" s="6"/>
    </row>
    <row r="47" spans="1:17" ht="18.75">
      <c r="A47" s="10"/>
      <c r="B47" s="14"/>
      <c r="C47" s="7"/>
      <c r="D47" s="7"/>
      <c r="E47" s="7"/>
      <c r="F47" s="7"/>
      <c r="G47" s="7"/>
      <c r="H47" s="18"/>
      <c r="I47" s="7"/>
      <c r="J47" s="21"/>
      <c r="K47" s="7"/>
      <c r="L47" s="7"/>
      <c r="M47" s="7"/>
      <c r="N47" s="7"/>
      <c r="O47" s="7"/>
      <c r="P47" s="5"/>
      <c r="Q47" s="6"/>
    </row>
    <row r="48" spans="1:17" ht="18.75">
      <c r="A48" s="10"/>
      <c r="B48" s="14"/>
      <c r="C48" s="7"/>
      <c r="D48" s="7"/>
      <c r="E48" s="7"/>
      <c r="F48" s="7"/>
      <c r="G48" s="7"/>
      <c r="H48" s="18"/>
      <c r="I48" s="7"/>
      <c r="J48" s="21"/>
      <c r="K48" s="7"/>
      <c r="L48" s="7"/>
      <c r="M48" s="7"/>
      <c r="N48" s="7"/>
      <c r="O48" s="7"/>
      <c r="P48" s="5"/>
      <c r="Q48" s="6"/>
    </row>
    <row r="49" spans="1:17" ht="18.75">
      <c r="A49" s="10"/>
      <c r="B49" s="14"/>
      <c r="C49" s="7"/>
      <c r="D49" s="7"/>
      <c r="E49" s="7"/>
      <c r="F49" s="7"/>
      <c r="G49" s="7"/>
      <c r="H49" s="18"/>
      <c r="I49" s="7"/>
      <c r="J49" s="21"/>
      <c r="K49" s="7"/>
      <c r="L49" s="7"/>
      <c r="M49" s="7"/>
      <c r="N49" s="7"/>
      <c r="O49" s="7"/>
      <c r="P49" s="5"/>
      <c r="Q49" s="6"/>
    </row>
    <row r="50" spans="1:17" ht="18.75">
      <c r="A50" s="10"/>
      <c r="B50" s="14"/>
      <c r="C50" s="7"/>
      <c r="D50" s="7"/>
      <c r="E50" s="7"/>
      <c r="F50" s="7"/>
      <c r="G50" s="7"/>
      <c r="H50" s="18"/>
      <c r="I50" s="7"/>
      <c r="J50" s="21"/>
      <c r="K50" s="7"/>
      <c r="L50" s="7"/>
      <c r="M50" s="7"/>
      <c r="N50" s="7"/>
      <c r="O50" s="7"/>
      <c r="P50" s="5"/>
      <c r="Q50" s="6"/>
    </row>
    <row r="51" spans="1:17" ht="18.75">
      <c r="A51" s="10"/>
      <c r="B51" s="14"/>
      <c r="C51" s="7"/>
      <c r="D51" s="7"/>
      <c r="E51" s="7"/>
      <c r="F51" s="7"/>
      <c r="G51" s="7"/>
      <c r="H51" s="18"/>
      <c r="I51" s="7"/>
      <c r="J51" s="21"/>
      <c r="K51" s="7"/>
      <c r="L51" s="7"/>
      <c r="M51" s="7"/>
      <c r="N51" s="7"/>
      <c r="O51" s="7"/>
      <c r="P51" s="5"/>
      <c r="Q51" s="6"/>
    </row>
    <row r="52" spans="1:17" ht="18.75">
      <c r="A52" s="10"/>
      <c r="B52" s="14"/>
      <c r="C52" s="7"/>
      <c r="D52" s="7"/>
      <c r="E52" s="7"/>
      <c r="F52" s="7"/>
      <c r="G52" s="7"/>
      <c r="H52" s="18"/>
      <c r="I52" s="7"/>
      <c r="J52" s="21"/>
      <c r="K52" s="7"/>
      <c r="L52" s="7"/>
      <c r="M52" s="7"/>
      <c r="N52" s="7"/>
      <c r="O52" s="7"/>
      <c r="P52" s="5"/>
      <c r="Q52" s="6"/>
    </row>
    <row r="53" spans="1:17" ht="18.75">
      <c r="A53" s="10"/>
      <c r="B53" s="14"/>
      <c r="C53" s="7"/>
      <c r="D53" s="7"/>
      <c r="E53" s="7"/>
      <c r="F53" s="7"/>
      <c r="G53" s="7"/>
      <c r="H53" s="18"/>
      <c r="I53" s="7"/>
      <c r="J53" s="21"/>
      <c r="K53" s="7"/>
      <c r="L53" s="7"/>
      <c r="M53" s="7"/>
      <c r="N53" s="7"/>
      <c r="O53" s="7"/>
      <c r="P53" s="5"/>
      <c r="Q53" s="6"/>
    </row>
    <row r="54" spans="1:17" ht="18.75">
      <c r="A54" s="10"/>
      <c r="B54" s="14"/>
      <c r="C54" s="7"/>
      <c r="D54" s="7"/>
      <c r="E54" s="7"/>
      <c r="F54" s="7"/>
      <c r="G54" s="7"/>
      <c r="H54" s="18"/>
      <c r="I54" s="7"/>
      <c r="J54" s="21"/>
      <c r="K54" s="7"/>
      <c r="L54" s="7"/>
      <c r="M54" s="7"/>
      <c r="N54" s="7"/>
      <c r="O54" s="7"/>
      <c r="P54" s="5"/>
      <c r="Q54" s="6"/>
    </row>
    <row r="55" spans="1:17" ht="18.75">
      <c r="A55" s="10"/>
      <c r="B55" s="14"/>
      <c r="C55" s="7"/>
      <c r="D55" s="7"/>
      <c r="E55" s="7"/>
      <c r="F55" s="7"/>
      <c r="G55" s="7"/>
      <c r="H55" s="18"/>
      <c r="I55" s="7"/>
      <c r="J55" s="21"/>
      <c r="K55" s="7"/>
      <c r="L55" s="7"/>
      <c r="M55" s="7"/>
      <c r="N55" s="7"/>
      <c r="O55" s="7"/>
      <c r="P55" s="5"/>
      <c r="Q55" s="6"/>
    </row>
    <row r="56" spans="1:17" ht="18.75">
      <c r="A56" s="10"/>
      <c r="B56" s="14"/>
      <c r="C56" s="7"/>
      <c r="D56" s="7"/>
      <c r="E56" s="7"/>
      <c r="F56" s="7"/>
      <c r="G56" s="7"/>
      <c r="H56" s="18"/>
      <c r="I56" s="7"/>
      <c r="J56" s="21"/>
      <c r="K56" s="7"/>
      <c r="L56" s="7"/>
      <c r="M56" s="7"/>
      <c r="N56" s="7"/>
      <c r="O56" s="7"/>
      <c r="P56" s="5"/>
      <c r="Q56" s="6"/>
    </row>
    <row r="57" spans="1:17" ht="18.75">
      <c r="A57" s="10"/>
      <c r="B57" s="14"/>
      <c r="C57" s="7"/>
      <c r="D57" s="7"/>
      <c r="E57" s="7"/>
      <c r="F57" s="7"/>
      <c r="G57" s="7"/>
      <c r="H57" s="18"/>
      <c r="I57" s="7"/>
      <c r="J57" s="21"/>
      <c r="K57" s="7"/>
      <c r="L57" s="7"/>
      <c r="M57" s="7"/>
      <c r="N57" s="7"/>
      <c r="O57" s="7"/>
      <c r="P57" s="5"/>
      <c r="Q57" s="6"/>
    </row>
    <row r="58" spans="1:17" ht="18.75">
      <c r="A58" s="10"/>
      <c r="B58" s="14"/>
      <c r="C58" s="7"/>
      <c r="D58" s="7"/>
      <c r="E58" s="7"/>
      <c r="F58" s="7"/>
      <c r="G58" s="7"/>
      <c r="H58" s="18"/>
      <c r="I58" s="7"/>
      <c r="J58" s="21"/>
      <c r="K58" s="7"/>
      <c r="L58" s="7"/>
      <c r="M58" s="7"/>
      <c r="N58" s="7"/>
      <c r="O58" s="7"/>
      <c r="P58" s="5"/>
      <c r="Q58" s="6"/>
    </row>
    <row r="59" spans="1:17" ht="18.75">
      <c r="A59" s="10"/>
      <c r="B59" s="14"/>
      <c r="C59" s="7"/>
      <c r="D59" s="7"/>
      <c r="E59" s="7"/>
      <c r="F59" s="7"/>
      <c r="G59" s="7"/>
      <c r="H59" s="18"/>
      <c r="I59" s="7"/>
      <c r="J59" s="21"/>
      <c r="K59" s="7"/>
      <c r="L59" s="7"/>
      <c r="M59" s="7"/>
      <c r="N59" s="7"/>
      <c r="O59" s="7"/>
      <c r="P59" s="5"/>
      <c r="Q59" s="6"/>
    </row>
    <row r="60" spans="1:17" ht="18.75">
      <c r="A60" s="10"/>
      <c r="B60" s="14"/>
      <c r="C60" s="7"/>
      <c r="D60" s="7"/>
      <c r="E60" s="7"/>
      <c r="F60" s="7"/>
      <c r="G60" s="7"/>
      <c r="H60" s="18"/>
      <c r="I60" s="7"/>
      <c r="J60" s="21"/>
      <c r="K60" s="7"/>
      <c r="L60" s="7"/>
      <c r="M60" s="7"/>
      <c r="N60" s="7"/>
      <c r="O60" s="7"/>
      <c r="P60" s="5"/>
      <c r="Q60" s="6"/>
    </row>
    <row r="61" spans="1:17" ht="18.75">
      <c r="A61" s="10"/>
      <c r="B61" s="14"/>
      <c r="C61" s="7"/>
      <c r="D61" s="7"/>
      <c r="E61" s="7"/>
      <c r="F61" s="7"/>
      <c r="G61" s="7"/>
      <c r="H61" s="18"/>
      <c r="I61" s="7"/>
      <c r="J61" s="21"/>
      <c r="K61" s="7"/>
      <c r="L61" s="7"/>
      <c r="M61" s="7"/>
      <c r="N61" s="7"/>
      <c r="O61" s="7"/>
      <c r="P61" s="5"/>
      <c r="Q61" s="6"/>
    </row>
    <row r="62" spans="1:17" ht="18.75">
      <c r="A62" s="10"/>
      <c r="B62" s="14"/>
      <c r="C62" s="7"/>
      <c r="D62" s="7"/>
      <c r="E62" s="7"/>
      <c r="F62" s="7"/>
      <c r="G62" s="7"/>
      <c r="H62" s="18"/>
      <c r="I62" s="7"/>
      <c r="J62" s="21"/>
      <c r="K62" s="7"/>
      <c r="L62" s="7"/>
      <c r="M62" s="7"/>
      <c r="N62" s="7"/>
      <c r="O62" s="7"/>
      <c r="P62" s="5"/>
      <c r="Q62" s="6"/>
    </row>
    <row r="63" spans="1:17" ht="18.75">
      <c r="A63" s="10"/>
      <c r="B63" s="14"/>
      <c r="C63" s="7"/>
      <c r="D63" s="7"/>
      <c r="E63" s="7"/>
      <c r="F63" s="7"/>
      <c r="G63" s="7"/>
      <c r="H63" s="18"/>
      <c r="I63" s="7"/>
      <c r="J63" s="21"/>
      <c r="K63" s="7"/>
      <c r="L63" s="7"/>
      <c r="M63" s="7"/>
      <c r="N63" s="7"/>
      <c r="O63" s="7"/>
      <c r="P63" s="5"/>
      <c r="Q63" s="6"/>
    </row>
    <row r="64" spans="1:17" ht="18.75">
      <c r="A64" s="10"/>
      <c r="B64" s="14"/>
      <c r="C64" s="7"/>
      <c r="D64" s="7"/>
      <c r="E64" s="7"/>
      <c r="F64" s="7"/>
      <c r="G64" s="7"/>
      <c r="H64" s="18"/>
      <c r="I64" s="7"/>
      <c r="J64" s="21"/>
      <c r="K64" s="7"/>
      <c r="L64" s="7"/>
      <c r="M64" s="7"/>
      <c r="N64" s="7"/>
      <c r="O64" s="7"/>
      <c r="P64" s="5"/>
      <c r="Q64" s="6"/>
    </row>
    <row r="65" spans="1:17" ht="18.75">
      <c r="A65" s="10"/>
      <c r="B65" s="14"/>
      <c r="C65" s="7"/>
      <c r="D65" s="7"/>
      <c r="E65" s="7"/>
      <c r="F65" s="7"/>
      <c r="G65" s="7"/>
      <c r="H65" s="18"/>
      <c r="I65" s="7"/>
      <c r="J65" s="21"/>
      <c r="K65" s="7"/>
      <c r="L65" s="7"/>
      <c r="M65" s="7"/>
      <c r="N65" s="7"/>
      <c r="O65" s="7"/>
      <c r="P65" s="5"/>
      <c r="Q65" s="6"/>
    </row>
    <row r="66" spans="1:17" ht="18.75">
      <c r="A66" s="10"/>
      <c r="B66" s="14"/>
      <c r="C66" s="7"/>
      <c r="D66" s="7"/>
      <c r="E66" s="7"/>
      <c r="F66" s="7"/>
      <c r="G66" s="7"/>
      <c r="H66" s="18"/>
      <c r="I66" s="7"/>
      <c r="J66" s="21"/>
      <c r="K66" s="7"/>
      <c r="L66" s="7"/>
      <c r="M66" s="7"/>
      <c r="N66" s="7"/>
      <c r="O66" s="7"/>
      <c r="P66" s="5"/>
      <c r="Q66" s="6"/>
    </row>
    <row r="67" spans="1:17" ht="18.75">
      <c r="A67" s="10"/>
      <c r="B67" s="14"/>
      <c r="C67" s="7"/>
      <c r="D67" s="7"/>
      <c r="E67" s="7"/>
      <c r="F67" s="7"/>
      <c r="G67" s="7"/>
      <c r="H67" s="18"/>
      <c r="I67" s="7"/>
      <c r="J67" s="21"/>
      <c r="K67" s="7"/>
      <c r="L67" s="7"/>
      <c r="M67" s="7"/>
      <c r="N67" s="7"/>
      <c r="O67" s="7"/>
      <c r="P67" s="5"/>
      <c r="Q67" s="6"/>
    </row>
    <row r="68" spans="1:17" ht="18.75">
      <c r="A68" s="10"/>
      <c r="B68" s="14"/>
      <c r="C68" s="7"/>
      <c r="D68" s="7"/>
      <c r="E68" s="7"/>
      <c r="F68" s="7"/>
      <c r="G68" s="7"/>
      <c r="H68" s="18"/>
      <c r="I68" s="7"/>
      <c r="J68" s="21"/>
      <c r="K68" s="7"/>
      <c r="L68" s="7"/>
      <c r="M68" s="7"/>
      <c r="N68" s="7"/>
      <c r="O68" s="7"/>
      <c r="P68" s="5"/>
      <c r="Q68" s="6"/>
    </row>
  </sheetData>
  <sortState ref="A4:L44">
    <sortCondition ref="A4:A44"/>
  </sortState>
  <mergeCells count="4">
    <mergeCell ref="A1:Q1"/>
    <mergeCell ref="Q2:Q3"/>
    <mergeCell ref="P2:P3"/>
    <mergeCell ref="O2:O3"/>
  </mergeCells>
  <phoneticPr fontId="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2014-09-23T07:43:51Z</dcterms:modified>
</cp:coreProperties>
</file>