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<sst xmlns="http://schemas.openxmlformats.org/spreadsheetml/2006/main" count="281" uniqueCount="190">
  <si>
    <t>学号</t>
  </si>
  <si>
    <t>姓名</t>
  </si>
  <si>
    <t>智育成绩</t>
  </si>
  <si>
    <t>体育成绩</t>
  </si>
  <si>
    <t>必修课优良率</t>
  </si>
  <si>
    <t>综合测评成绩</t>
  </si>
  <si>
    <t>体测成绩</t>
  </si>
  <si>
    <t>纪律处分</t>
  </si>
  <si>
    <t>不及格门数</t>
  </si>
  <si>
    <t>所获奖学金名称</t>
  </si>
  <si>
    <t>获奖金额</t>
  </si>
  <si>
    <t>专业排名</t>
  </si>
  <si>
    <t>秦川</t>
  </si>
  <si>
    <t>无</t>
  </si>
  <si>
    <t>国家奖学金</t>
  </si>
  <si>
    <t>德育成绩</t>
  </si>
  <si>
    <t>1/134</t>
  </si>
  <si>
    <t>金楠</t>
  </si>
  <si>
    <t>徐志贤</t>
  </si>
  <si>
    <t>崔启勇</t>
  </si>
  <si>
    <t>凌淋</t>
  </si>
  <si>
    <t>赵会</t>
  </si>
  <si>
    <t>4/134</t>
  </si>
  <si>
    <t>5/134</t>
  </si>
  <si>
    <t>7/134</t>
  </si>
  <si>
    <t>9/134</t>
  </si>
  <si>
    <t>11/134</t>
  </si>
  <si>
    <t>姜淼</t>
  </si>
  <si>
    <t>2/134</t>
  </si>
  <si>
    <t>国家励志奖</t>
  </si>
  <si>
    <t>国家励志奖</t>
  </si>
  <si>
    <t>六级554</t>
  </si>
  <si>
    <t>六级476</t>
  </si>
  <si>
    <t>六级602</t>
  </si>
  <si>
    <t>六级446</t>
  </si>
  <si>
    <t>六级571</t>
  </si>
  <si>
    <t>六级542</t>
  </si>
  <si>
    <t>四级成绩</t>
  </si>
  <si>
    <t>卢利强</t>
  </si>
  <si>
    <t>无</t>
  </si>
  <si>
    <t>国家奖学金</t>
  </si>
  <si>
    <t>徐泽进</t>
  </si>
  <si>
    <t>董琳</t>
  </si>
  <si>
    <t>国家励志奖</t>
  </si>
  <si>
    <t>王文晓</t>
  </si>
  <si>
    <t>张晋华</t>
  </si>
  <si>
    <t>1/54</t>
  </si>
  <si>
    <t>国家奖学金</t>
  </si>
  <si>
    <t>2/47</t>
  </si>
  <si>
    <t>4/47</t>
  </si>
  <si>
    <t>8/47</t>
  </si>
  <si>
    <t>2/54</t>
  </si>
  <si>
    <t>王水存</t>
  </si>
  <si>
    <t>3/54</t>
  </si>
  <si>
    <t>1/56</t>
  </si>
  <si>
    <t>赵飞</t>
  </si>
  <si>
    <t>无</t>
  </si>
  <si>
    <t>中石油宁夏销售奖学金</t>
  </si>
  <si>
    <t>2/56</t>
  </si>
  <si>
    <t>王兴东</t>
  </si>
  <si>
    <t>6/56</t>
  </si>
  <si>
    <t>秦小刚</t>
  </si>
  <si>
    <t>9/56</t>
  </si>
  <si>
    <t>邱林宾</t>
  </si>
  <si>
    <t>1/48</t>
  </si>
  <si>
    <t>吴宇辰</t>
  </si>
  <si>
    <t>中石化英才奖</t>
  </si>
  <si>
    <t>2/48</t>
  </si>
  <si>
    <t>胡嵩霜</t>
  </si>
  <si>
    <t>7/48</t>
  </si>
  <si>
    <t>董亚彪</t>
  </si>
  <si>
    <t>8/48</t>
  </si>
  <si>
    <t>张曼曼</t>
  </si>
  <si>
    <t>无</t>
  </si>
  <si>
    <t>2/27</t>
  </si>
  <si>
    <t>王秀杰</t>
  </si>
  <si>
    <t>国家励志奖</t>
  </si>
  <si>
    <t>1/103</t>
  </si>
  <si>
    <t>阎文艺</t>
  </si>
  <si>
    <r>
      <t>88.2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</si>
  <si>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0.00%</t>
    </r>
  </si>
  <si>
    <r>
      <t>9</t>
    </r>
    <r>
      <rPr>
        <sz val="12"/>
        <rFont val="宋体"/>
        <family val="0"/>
      </rPr>
      <t>4.825</t>
    </r>
  </si>
  <si>
    <r>
      <t>6</t>
    </r>
    <r>
      <rPr>
        <sz val="12"/>
        <rFont val="宋体"/>
        <family val="0"/>
      </rPr>
      <t>23</t>
    </r>
  </si>
  <si>
    <r>
      <t>9</t>
    </r>
    <r>
      <rPr>
        <sz val="12"/>
        <rFont val="宋体"/>
        <family val="0"/>
      </rPr>
      <t>3</t>
    </r>
  </si>
  <si>
    <t>无</t>
  </si>
  <si>
    <t>0</t>
  </si>
  <si>
    <t>国家奖学金</t>
  </si>
  <si>
    <r>
      <t>8</t>
    </r>
    <r>
      <rPr>
        <sz val="12"/>
        <rFont val="宋体"/>
        <family val="0"/>
      </rPr>
      <t>000</t>
    </r>
  </si>
  <si>
    <r>
      <t>8</t>
    </r>
    <r>
      <rPr>
        <sz val="12"/>
        <rFont val="宋体"/>
        <family val="0"/>
      </rPr>
      <t>/103</t>
    </r>
  </si>
  <si>
    <t>林丹</t>
  </si>
  <si>
    <r>
      <t>1</t>
    </r>
    <r>
      <rPr>
        <sz val="12"/>
        <rFont val="宋体"/>
        <family val="0"/>
      </rPr>
      <t>01.20</t>
    </r>
  </si>
  <si>
    <r>
      <t>8</t>
    </r>
    <r>
      <rPr>
        <sz val="12"/>
        <rFont val="宋体"/>
        <family val="0"/>
      </rPr>
      <t>5.00%</t>
    </r>
  </si>
  <si>
    <r>
      <t>9</t>
    </r>
    <r>
      <rPr>
        <sz val="12"/>
        <rFont val="宋体"/>
        <family val="0"/>
      </rPr>
      <t>1.120</t>
    </r>
  </si>
  <si>
    <r>
      <t>5</t>
    </r>
    <r>
      <rPr>
        <sz val="12"/>
        <rFont val="宋体"/>
        <family val="0"/>
      </rPr>
      <t>70</t>
    </r>
  </si>
  <si>
    <r>
      <t>9</t>
    </r>
    <r>
      <rPr>
        <sz val="12"/>
        <rFont val="宋体"/>
        <family val="0"/>
      </rPr>
      <t>4</t>
    </r>
  </si>
  <si>
    <t>国家励志奖学金</t>
  </si>
  <si>
    <r>
      <t>5</t>
    </r>
    <r>
      <rPr>
        <sz val="12"/>
        <rFont val="宋体"/>
        <family val="0"/>
      </rPr>
      <t>000</t>
    </r>
  </si>
  <si>
    <r>
      <t>1</t>
    </r>
    <r>
      <rPr>
        <sz val="12"/>
        <rFont val="宋体"/>
        <family val="0"/>
      </rPr>
      <t>0/103</t>
    </r>
  </si>
  <si>
    <t>吕林英</t>
  </si>
  <si>
    <r>
      <t>8</t>
    </r>
    <r>
      <rPr>
        <sz val="12"/>
        <rFont val="宋体"/>
        <family val="0"/>
      </rPr>
      <t>7.70</t>
    </r>
  </si>
  <si>
    <r>
      <t>9</t>
    </r>
    <r>
      <rPr>
        <sz val="12"/>
        <rFont val="宋体"/>
        <family val="0"/>
      </rPr>
      <t>0.548</t>
    </r>
  </si>
  <si>
    <r>
      <t>9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</si>
  <si>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1/103</t>
    </r>
  </si>
  <si>
    <t>付建冶</t>
  </si>
  <si>
    <r>
      <t>8</t>
    </r>
    <r>
      <rPr>
        <sz val="12"/>
        <rFont val="宋体"/>
        <family val="0"/>
      </rPr>
      <t>9.70</t>
    </r>
  </si>
  <si>
    <r>
      <t>9</t>
    </r>
    <r>
      <rPr>
        <sz val="12"/>
        <rFont val="宋体"/>
        <family val="0"/>
      </rPr>
      <t>5.00%</t>
    </r>
  </si>
  <si>
    <r>
      <t>9</t>
    </r>
    <r>
      <rPr>
        <sz val="12"/>
        <rFont val="宋体"/>
        <family val="0"/>
      </rPr>
      <t>0.364</t>
    </r>
  </si>
  <si>
    <r>
      <t>8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</si>
  <si>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9/103</t>
    </r>
  </si>
  <si>
    <t>亚库甫·尼亚孜</t>
  </si>
  <si>
    <r>
      <t>1</t>
    </r>
    <r>
      <rPr>
        <sz val="12"/>
        <rFont val="宋体"/>
        <family val="0"/>
      </rPr>
      <t>17.10</t>
    </r>
  </si>
  <si>
    <r>
      <t>7</t>
    </r>
    <r>
      <rPr>
        <sz val="12"/>
        <rFont val="宋体"/>
        <family val="0"/>
      </rPr>
      <t>5.00%</t>
    </r>
  </si>
  <si>
    <r>
      <t>8</t>
    </r>
    <r>
      <rPr>
        <sz val="12"/>
        <rFont val="宋体"/>
        <family val="0"/>
      </rPr>
      <t>9.081</t>
    </r>
  </si>
  <si>
    <t>5000</t>
  </si>
  <si>
    <r>
      <t>2</t>
    </r>
    <r>
      <rPr>
        <sz val="12"/>
        <rFont val="宋体"/>
        <family val="0"/>
      </rPr>
      <t>0/103</t>
    </r>
  </si>
  <si>
    <t>韦清华</t>
  </si>
  <si>
    <r>
      <t>1</t>
    </r>
    <r>
      <rPr>
        <sz val="12"/>
        <rFont val="宋体"/>
        <family val="0"/>
      </rPr>
      <t>05.60</t>
    </r>
  </si>
  <si>
    <r>
      <t>8</t>
    </r>
    <r>
      <rPr>
        <sz val="12"/>
        <rFont val="宋体"/>
        <family val="0"/>
      </rPr>
      <t>8.791</t>
    </r>
  </si>
  <si>
    <t>1/52</t>
  </si>
  <si>
    <t>李尚</t>
  </si>
  <si>
    <t>无</t>
  </si>
  <si>
    <t>国家奖学金</t>
  </si>
  <si>
    <t>2/52</t>
  </si>
  <si>
    <t>李林玥</t>
  </si>
  <si>
    <t>无</t>
  </si>
  <si>
    <t>国家励志奖</t>
  </si>
  <si>
    <t>3/52</t>
  </si>
  <si>
    <t>李磊</t>
  </si>
  <si>
    <t>无</t>
  </si>
  <si>
    <t>国家励志奖</t>
  </si>
  <si>
    <t>5/52</t>
  </si>
  <si>
    <t>赵洪娟</t>
  </si>
  <si>
    <t>道达尔（勘探与生产）励志奖</t>
  </si>
  <si>
    <r>
      <t>8</t>
    </r>
    <r>
      <rPr>
        <sz val="12"/>
        <rFont val="宋体"/>
        <family val="0"/>
      </rPr>
      <t>/52</t>
    </r>
  </si>
  <si>
    <t>徐敏</t>
  </si>
  <si>
    <t>无</t>
  </si>
  <si>
    <r>
      <t>9</t>
    </r>
    <r>
      <rPr>
        <sz val="12"/>
        <rFont val="宋体"/>
        <family val="0"/>
      </rPr>
      <t>/52</t>
    </r>
  </si>
  <si>
    <t>李腾</t>
  </si>
  <si>
    <t>道达尔（投资）励志奖</t>
  </si>
  <si>
    <r>
      <t>11</t>
    </r>
    <r>
      <rPr>
        <sz val="12"/>
        <rFont val="宋体"/>
        <family val="0"/>
      </rPr>
      <t>/52</t>
    </r>
  </si>
  <si>
    <t>王策</t>
  </si>
  <si>
    <t>1/26</t>
  </si>
  <si>
    <t>康博韬</t>
  </si>
  <si>
    <t>神雾奖学金</t>
  </si>
  <si>
    <t>2/26</t>
  </si>
  <si>
    <t>肖家栋</t>
  </si>
  <si>
    <t>道达尔（投资）励志奖</t>
  </si>
  <si>
    <t>1/59</t>
  </si>
  <si>
    <t>张亚坤</t>
  </si>
  <si>
    <t>7/59</t>
  </si>
  <si>
    <t>胡国林</t>
  </si>
  <si>
    <t>8/59</t>
  </si>
  <si>
    <t>黄学静</t>
  </si>
  <si>
    <t>12/59</t>
  </si>
  <si>
    <t>刘海光</t>
  </si>
  <si>
    <t>14/59</t>
  </si>
  <si>
    <t>赵茅</t>
  </si>
  <si>
    <t>15/59</t>
  </si>
  <si>
    <t>慈卉</t>
  </si>
  <si>
    <t>1/145</t>
  </si>
  <si>
    <t>2007031112</t>
  </si>
  <si>
    <t>曹龙生</t>
  </si>
  <si>
    <t xml:space="preserve">541.0 </t>
  </si>
  <si>
    <t>2/145</t>
  </si>
  <si>
    <t>许家友</t>
  </si>
  <si>
    <t>3/145</t>
  </si>
  <si>
    <t>闵正红</t>
  </si>
  <si>
    <t>6/145</t>
  </si>
  <si>
    <t>王晨</t>
  </si>
  <si>
    <t>10/145</t>
  </si>
  <si>
    <t>马新龙</t>
  </si>
  <si>
    <t>13/145</t>
  </si>
  <si>
    <t>倪洪星</t>
  </si>
  <si>
    <t>15/145</t>
  </si>
  <si>
    <t>肖翠平</t>
  </si>
  <si>
    <t>4/145</t>
  </si>
  <si>
    <t>2007031135</t>
  </si>
  <si>
    <t>张敏</t>
  </si>
  <si>
    <t xml:space="preserve">435.0 </t>
  </si>
  <si>
    <t>中石油宁夏销售奖学金</t>
  </si>
  <si>
    <t>5/145</t>
  </si>
  <si>
    <t>刘倩倩</t>
  </si>
  <si>
    <t>中石化英才奖</t>
  </si>
  <si>
    <t>代郁</t>
  </si>
  <si>
    <t>2/22</t>
  </si>
  <si>
    <t>化工学院2009年本科生各年级第一批奖学金公示</t>
  </si>
  <si>
    <t>序号</t>
  </si>
  <si>
    <t>檀朝琴</t>
  </si>
  <si>
    <t>无</t>
  </si>
  <si>
    <t>5/27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</si>
</sst>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0_);[Red]\(0.0000\)"/>
    <numFmt numFmtId="179" formatCode="0.000_);[Red]\(0.000\)"/>
    <numFmt numFmtId="180" formatCode="0_ "/>
    <numFmt numFmtId="181" formatCode="0.00_ "/>
    <numFmt numFmtId="182" formatCode="0.0%"/>
    <numFmt numFmtId="183" formatCode="0.00000_);[Red]\(0.00000\)"/>
    <numFmt numFmtId="184" formatCode="0.0_);[Red]\(0.0\)"/>
    <numFmt numFmtId="185" formatCode="0.000000_);[Red]\(0.000000\)"/>
    <numFmt numFmtId="186" formatCode="0.000000_ "/>
    <numFmt numFmtId="187" formatCode="0.0_ "/>
  </numFmts>
  <fonts count="11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 applyProtection="1">
      <alignment horizontal="center" vertical="center"/>
      <protection locked="0"/>
    </xf>
    <xf numFmtId="180" fontId="0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  <protection/>
    </xf>
    <xf numFmtId="0" fontId="5" fillId="0" borderId="1" xfId="20" applyBorder="1" applyAlignment="1">
      <alignment horizontal="center" vertical="center"/>
      <protection/>
    </xf>
    <xf numFmtId="187" fontId="5" fillId="0" borderId="1" xfId="20" applyNumberForma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  <protection locked="0"/>
    </xf>
    <xf numFmtId="177" fontId="4" fillId="0" borderId="1" xfId="0" applyNumberFormat="1" applyFont="1" applyBorder="1" applyAlignment="1" applyProtection="1">
      <alignment horizontal="center"/>
      <protection locked="0"/>
    </xf>
  </cellXfs>
  <cellStyles count="13">
    <cellStyle name="Normal" xfId="0"/>
    <cellStyle name="Percent" xfId="15"/>
    <cellStyle name="常规 10" xfId="16"/>
    <cellStyle name="常规 11" xfId="17"/>
    <cellStyle name="常规 4" xfId="18"/>
    <cellStyle name="常规 6" xfId="19"/>
    <cellStyle name="常规_Sheet1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C13">
      <selection activeCell="N33" sqref="N33"/>
    </sheetView>
  </sheetViews>
  <sheetFormatPr defaultColWidth="9.00390625" defaultRowHeight="14.25"/>
  <cols>
    <col min="1" max="1" width="9.00390625" style="1" customWidth="1"/>
    <col min="2" max="2" width="8.75390625" style="1" customWidth="1"/>
    <col min="3" max="3" width="12.00390625" style="1" customWidth="1"/>
    <col min="4" max="4" width="8.875" style="1" customWidth="1"/>
    <col min="5" max="7" width="9.50390625" style="1" bestFit="1" customWidth="1"/>
    <col min="8" max="8" width="12.75390625" style="1" customWidth="1"/>
    <col min="9" max="9" width="13.375" style="1" customWidth="1"/>
    <col min="10" max="12" width="9.50390625" style="1" bestFit="1" customWidth="1"/>
    <col min="13" max="13" width="11.625" style="1" bestFit="1" customWidth="1"/>
    <col min="14" max="14" width="28.875" style="1" customWidth="1"/>
    <col min="15" max="16384" width="9.00390625" style="1" customWidth="1"/>
  </cols>
  <sheetData>
    <row r="1" spans="1:15" ht="21.75" customHeight="1">
      <c r="A1" s="68" t="s">
        <v>185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14.25">
      <c r="A2" s="10" t="s">
        <v>186</v>
      </c>
      <c r="B2" s="4" t="s">
        <v>11</v>
      </c>
      <c r="C2" s="5" t="s">
        <v>0</v>
      </c>
      <c r="D2" s="6" t="s">
        <v>1</v>
      </c>
      <c r="E2" s="7" t="s">
        <v>15</v>
      </c>
      <c r="F2" s="8" t="s">
        <v>2</v>
      </c>
      <c r="G2" s="8" t="s">
        <v>3</v>
      </c>
      <c r="H2" s="8" t="s">
        <v>4</v>
      </c>
      <c r="I2" s="8" t="s">
        <v>5</v>
      </c>
      <c r="J2" s="7" t="s">
        <v>37</v>
      </c>
      <c r="K2" s="9" t="s">
        <v>6</v>
      </c>
      <c r="L2" s="9" t="s">
        <v>7</v>
      </c>
      <c r="M2" s="8" t="s">
        <v>8</v>
      </c>
      <c r="N2" s="10" t="s">
        <v>9</v>
      </c>
      <c r="O2" s="10" t="s">
        <v>10</v>
      </c>
    </row>
    <row r="3" spans="1:15" ht="14.25">
      <c r="A3" s="10">
        <v>1</v>
      </c>
      <c r="B3" s="3" t="s">
        <v>16</v>
      </c>
      <c r="C3" s="10">
        <v>2006091217</v>
      </c>
      <c r="D3" s="3" t="s">
        <v>12</v>
      </c>
      <c r="E3" s="26">
        <v>103.41621621621621</v>
      </c>
      <c r="F3" s="26">
        <v>104.627476326531</v>
      </c>
      <c r="G3" s="3">
        <v>76</v>
      </c>
      <c r="H3" s="27">
        <f>8/8</f>
        <v>1</v>
      </c>
      <c r="I3" s="28">
        <f aca="true" t="shared" si="0" ref="I3:I9">F3*0.7+E3*0.2+G3*0.1</f>
        <v>101.52247667181493</v>
      </c>
      <c r="J3" s="3" t="s">
        <v>31</v>
      </c>
      <c r="K3" s="3">
        <v>76</v>
      </c>
      <c r="L3" s="10" t="s">
        <v>13</v>
      </c>
      <c r="M3" s="29">
        <v>0</v>
      </c>
      <c r="N3" s="29" t="s">
        <v>14</v>
      </c>
      <c r="O3" s="10">
        <v>8000</v>
      </c>
    </row>
    <row r="4" spans="1:15" s="30" customFormat="1" ht="14.25">
      <c r="A4" s="10">
        <v>2</v>
      </c>
      <c r="B4" s="3" t="s">
        <v>22</v>
      </c>
      <c r="C4" s="10">
        <v>2006054607</v>
      </c>
      <c r="D4" s="3" t="s">
        <v>17</v>
      </c>
      <c r="E4" s="26">
        <v>110.05045045045044</v>
      </c>
      <c r="F4" s="26">
        <v>99.25546571428572</v>
      </c>
      <c r="G4" s="3">
        <v>75</v>
      </c>
      <c r="H4" s="27">
        <f>8/8</f>
        <v>1</v>
      </c>
      <c r="I4" s="28">
        <f t="shared" si="0"/>
        <v>98.98891609009009</v>
      </c>
      <c r="J4" s="11" t="s">
        <v>32</v>
      </c>
      <c r="K4" s="3">
        <v>75</v>
      </c>
      <c r="L4" s="10" t="s">
        <v>13</v>
      </c>
      <c r="M4" s="29">
        <v>0</v>
      </c>
      <c r="N4" s="3" t="s">
        <v>30</v>
      </c>
      <c r="O4" s="29">
        <v>5000</v>
      </c>
    </row>
    <row r="5" spans="1:15" s="30" customFormat="1" ht="14.25">
      <c r="A5" s="10">
        <v>3</v>
      </c>
      <c r="B5" s="3" t="s">
        <v>23</v>
      </c>
      <c r="C5" s="10">
        <v>2006054614</v>
      </c>
      <c r="D5" s="3" t="s">
        <v>18</v>
      </c>
      <c r="E5" s="26">
        <v>104.57297297297298</v>
      </c>
      <c r="F5" s="26">
        <v>99.39827469387757</v>
      </c>
      <c r="G5" s="3">
        <v>78</v>
      </c>
      <c r="H5" s="27">
        <f>8/8</f>
        <v>1</v>
      </c>
      <c r="I5" s="28">
        <f t="shared" si="0"/>
        <v>98.29338688030889</v>
      </c>
      <c r="J5" s="11" t="s">
        <v>33</v>
      </c>
      <c r="K5" s="3">
        <v>78</v>
      </c>
      <c r="L5" s="10" t="s">
        <v>13</v>
      </c>
      <c r="M5" s="29">
        <v>0</v>
      </c>
      <c r="N5" s="3" t="s">
        <v>30</v>
      </c>
      <c r="O5" s="29">
        <v>5000</v>
      </c>
    </row>
    <row r="6" spans="1:15" s="30" customFormat="1" ht="15.75" customHeight="1">
      <c r="A6" s="10">
        <v>4</v>
      </c>
      <c r="B6" s="3" t="s">
        <v>24</v>
      </c>
      <c r="C6" s="10">
        <v>2006031216</v>
      </c>
      <c r="D6" s="31" t="s">
        <v>19</v>
      </c>
      <c r="E6" s="26">
        <v>113.09375</v>
      </c>
      <c r="F6" s="26">
        <v>93.73414965986396</v>
      </c>
      <c r="G6" s="32">
        <v>86.59999923706054</v>
      </c>
      <c r="H6" s="33">
        <v>1</v>
      </c>
      <c r="I6" s="28">
        <f t="shared" si="0"/>
        <v>96.89265468561082</v>
      </c>
      <c r="J6" s="3" t="s">
        <v>34</v>
      </c>
      <c r="K6" s="32">
        <v>86.59999923706054</v>
      </c>
      <c r="L6" s="10" t="s">
        <v>13</v>
      </c>
      <c r="M6" s="29">
        <v>0</v>
      </c>
      <c r="N6" s="3" t="s">
        <v>30</v>
      </c>
      <c r="O6" s="29">
        <v>5000</v>
      </c>
    </row>
    <row r="7" spans="1:15" s="30" customFormat="1" ht="14.25">
      <c r="A7" s="10">
        <v>5</v>
      </c>
      <c r="B7" s="3" t="s">
        <v>25</v>
      </c>
      <c r="C7" s="10">
        <v>2006054608</v>
      </c>
      <c r="D7" s="3" t="s">
        <v>20</v>
      </c>
      <c r="E7" s="26">
        <v>112.75315315315315</v>
      </c>
      <c r="F7" s="26">
        <v>93.24762285714286</v>
      </c>
      <c r="G7" s="3">
        <v>80</v>
      </c>
      <c r="H7" s="27">
        <f>8/8</f>
        <v>1</v>
      </c>
      <c r="I7" s="28">
        <f t="shared" si="0"/>
        <v>95.82396663063064</v>
      </c>
      <c r="J7" s="11" t="s">
        <v>35</v>
      </c>
      <c r="K7" s="3">
        <v>80</v>
      </c>
      <c r="L7" s="10" t="s">
        <v>13</v>
      </c>
      <c r="M7" s="29">
        <v>0</v>
      </c>
      <c r="N7" s="3" t="s">
        <v>30</v>
      </c>
      <c r="O7" s="29">
        <v>5000</v>
      </c>
    </row>
    <row r="8" spans="1:15" s="30" customFormat="1" ht="16.5" customHeight="1">
      <c r="A8" s="10">
        <v>6</v>
      </c>
      <c r="B8" s="3" t="s">
        <v>26</v>
      </c>
      <c r="C8" s="10">
        <v>2006031332</v>
      </c>
      <c r="D8" s="29" t="s">
        <v>21</v>
      </c>
      <c r="E8" s="26">
        <v>109.02</v>
      </c>
      <c r="F8" s="26">
        <v>91.7524967433782</v>
      </c>
      <c r="G8" s="3">
        <v>82.9</v>
      </c>
      <c r="H8" s="33">
        <v>1</v>
      </c>
      <c r="I8" s="28">
        <f t="shared" si="0"/>
        <v>94.32074772036475</v>
      </c>
      <c r="J8" s="11" t="s">
        <v>36</v>
      </c>
      <c r="K8" s="3">
        <v>82.9</v>
      </c>
      <c r="L8" s="10" t="s">
        <v>13</v>
      </c>
      <c r="M8" s="29">
        <v>0</v>
      </c>
      <c r="N8" s="3" t="s">
        <v>30</v>
      </c>
      <c r="O8" s="29">
        <v>5000</v>
      </c>
    </row>
    <row r="9" spans="1:15" s="2" customFormat="1" ht="14.25">
      <c r="A9" s="10">
        <v>7</v>
      </c>
      <c r="B9" s="3" t="s">
        <v>28</v>
      </c>
      <c r="C9" s="10">
        <v>2006031205</v>
      </c>
      <c r="D9" s="31" t="s">
        <v>27</v>
      </c>
      <c r="E9" s="26">
        <v>123.78158333333333</v>
      </c>
      <c r="F9" s="26">
        <v>96.64401064773736</v>
      </c>
      <c r="G9" s="32">
        <v>89.40000076293946</v>
      </c>
      <c r="H9" s="33">
        <v>1</v>
      </c>
      <c r="I9" s="28">
        <f t="shared" si="0"/>
        <v>101.34712419637675</v>
      </c>
      <c r="J9" s="3" t="s">
        <v>34</v>
      </c>
      <c r="K9" s="32">
        <v>89.40000076293946</v>
      </c>
      <c r="L9" s="10" t="s">
        <v>13</v>
      </c>
      <c r="M9" s="29">
        <v>0</v>
      </c>
      <c r="N9" s="17" t="s">
        <v>57</v>
      </c>
      <c r="O9" s="10">
        <v>5000</v>
      </c>
    </row>
    <row r="10" spans="1:15" ht="14.25">
      <c r="A10" s="10">
        <v>8</v>
      </c>
      <c r="B10" s="10" t="s">
        <v>46</v>
      </c>
      <c r="C10" s="10">
        <v>2006032117</v>
      </c>
      <c r="D10" s="10" t="s">
        <v>38</v>
      </c>
      <c r="E10" s="10">
        <v>105.38888888888889</v>
      </c>
      <c r="F10" s="10">
        <v>97.68266862409266</v>
      </c>
      <c r="G10" s="10">
        <v>84.2</v>
      </c>
      <c r="H10" s="33">
        <v>1</v>
      </c>
      <c r="I10" s="10">
        <v>97.87564581464264</v>
      </c>
      <c r="J10" s="10">
        <v>606</v>
      </c>
      <c r="K10" s="10">
        <v>84.2</v>
      </c>
      <c r="L10" s="10" t="s">
        <v>39</v>
      </c>
      <c r="M10" s="10">
        <v>0</v>
      </c>
      <c r="N10" s="10" t="s">
        <v>47</v>
      </c>
      <c r="O10" s="10">
        <v>8000</v>
      </c>
    </row>
    <row r="11" spans="1:15" ht="14.25">
      <c r="A11" s="10">
        <v>9</v>
      </c>
      <c r="B11" s="10" t="s">
        <v>48</v>
      </c>
      <c r="C11" s="10">
        <v>2006034226</v>
      </c>
      <c r="D11" s="10" t="s">
        <v>41</v>
      </c>
      <c r="E11" s="10">
        <v>111.73</v>
      </c>
      <c r="F11" s="10">
        <v>86.95043290043292</v>
      </c>
      <c r="G11" s="10">
        <v>80.00000038146973</v>
      </c>
      <c r="H11" s="33">
        <v>0.875</v>
      </c>
      <c r="I11" s="10">
        <v>91.21130306845002</v>
      </c>
      <c r="J11" s="10">
        <v>446</v>
      </c>
      <c r="K11" s="10">
        <v>80.00000038146973</v>
      </c>
      <c r="L11" s="10" t="s">
        <v>39</v>
      </c>
      <c r="M11" s="10">
        <v>0</v>
      </c>
      <c r="N11" s="10" t="s">
        <v>47</v>
      </c>
      <c r="O11" s="10">
        <v>8000</v>
      </c>
    </row>
    <row r="12" spans="1:15" ht="14.25">
      <c r="A12" s="10">
        <v>10</v>
      </c>
      <c r="B12" s="10" t="s">
        <v>49</v>
      </c>
      <c r="C12" s="10">
        <v>2006034201</v>
      </c>
      <c r="D12" s="10" t="s">
        <v>42</v>
      </c>
      <c r="E12" s="10">
        <v>105.47</v>
      </c>
      <c r="F12" s="10">
        <v>87.90373134328358</v>
      </c>
      <c r="G12" s="10">
        <v>76.89999942779541</v>
      </c>
      <c r="H12" s="33">
        <v>1</v>
      </c>
      <c r="I12" s="10">
        <v>90.31661188307804</v>
      </c>
      <c r="J12" s="10">
        <v>440</v>
      </c>
      <c r="K12" s="10">
        <v>76.89999942779541</v>
      </c>
      <c r="L12" s="10" t="s">
        <v>39</v>
      </c>
      <c r="M12" s="10">
        <v>0</v>
      </c>
      <c r="N12" s="10" t="s">
        <v>29</v>
      </c>
      <c r="O12" s="10">
        <v>5000</v>
      </c>
    </row>
    <row r="13" spans="1:15" ht="14.25">
      <c r="A13" s="10">
        <v>11</v>
      </c>
      <c r="B13" s="10" t="s">
        <v>50</v>
      </c>
      <c r="C13" s="10">
        <v>2006034105</v>
      </c>
      <c r="D13" s="10" t="s">
        <v>44</v>
      </c>
      <c r="E13" s="10">
        <v>103.18444444444444</v>
      </c>
      <c r="F13" s="10">
        <v>86.02261904761906</v>
      </c>
      <c r="G13" s="10">
        <v>82.09999961853028</v>
      </c>
      <c r="H13" s="33">
        <v>0.875</v>
      </c>
      <c r="I13" s="10">
        <v>89.06272218407526</v>
      </c>
      <c r="J13" s="10">
        <v>548</v>
      </c>
      <c r="K13" s="10">
        <v>82.09999961853028</v>
      </c>
      <c r="L13" s="10" t="s">
        <v>39</v>
      </c>
      <c r="M13" s="10">
        <v>0</v>
      </c>
      <c r="N13" s="10" t="s">
        <v>29</v>
      </c>
      <c r="O13" s="10">
        <v>5000</v>
      </c>
    </row>
    <row r="14" spans="1:15" ht="14.25">
      <c r="A14" s="10">
        <v>12</v>
      </c>
      <c r="B14" s="10" t="s">
        <v>51</v>
      </c>
      <c r="C14" s="10">
        <v>2006032205</v>
      </c>
      <c r="D14" s="10" t="s">
        <v>52</v>
      </c>
      <c r="E14" s="10">
        <v>110.41111111111111</v>
      </c>
      <c r="F14" s="10">
        <v>95.29916486235695</v>
      </c>
      <c r="G14" s="10">
        <v>80.20000038146972</v>
      </c>
      <c r="H14" s="33">
        <v>0.9</v>
      </c>
      <c r="I14" s="10">
        <v>96.81163766401906</v>
      </c>
      <c r="J14" s="10">
        <v>484</v>
      </c>
      <c r="K14" s="10">
        <v>80.20000038146972</v>
      </c>
      <c r="L14" s="10" t="s">
        <v>39</v>
      </c>
      <c r="M14" s="10">
        <v>0</v>
      </c>
      <c r="N14" s="10" t="s">
        <v>29</v>
      </c>
      <c r="O14" s="10">
        <v>5000</v>
      </c>
    </row>
    <row r="15" spans="1:15" ht="14.25">
      <c r="A15" s="10">
        <v>13</v>
      </c>
      <c r="B15" s="10" t="s">
        <v>53</v>
      </c>
      <c r="C15" s="10">
        <v>2006032106</v>
      </c>
      <c r="D15" s="10" t="s">
        <v>45</v>
      </c>
      <c r="E15" s="10">
        <v>104.61111111111111</v>
      </c>
      <c r="F15" s="10">
        <v>91.50643594414088</v>
      </c>
      <c r="G15" s="10">
        <v>77.7</v>
      </c>
      <c r="H15" s="33">
        <v>1</v>
      </c>
      <c r="I15" s="10">
        <v>92.74672738312084</v>
      </c>
      <c r="J15" s="10">
        <v>484</v>
      </c>
      <c r="K15" s="10">
        <v>77.7</v>
      </c>
      <c r="L15" s="10" t="s">
        <v>39</v>
      </c>
      <c r="M15" s="10">
        <v>0</v>
      </c>
      <c r="N15" s="10" t="s">
        <v>29</v>
      </c>
      <c r="O15" s="10">
        <v>5000</v>
      </c>
    </row>
    <row r="16" spans="1:15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4.25">
      <c r="A17" s="10">
        <v>14</v>
      </c>
      <c r="B17" s="56" t="s">
        <v>159</v>
      </c>
      <c r="C17" s="57" t="s">
        <v>160</v>
      </c>
      <c r="D17" s="57" t="s">
        <v>161</v>
      </c>
      <c r="E17" s="57">
        <v>103.36</v>
      </c>
      <c r="F17" s="57">
        <v>118.51014911014911</v>
      </c>
      <c r="G17" s="57">
        <v>96.4</v>
      </c>
      <c r="H17" s="33">
        <v>0.9375</v>
      </c>
      <c r="I17" s="57">
        <v>113.26910437710437</v>
      </c>
      <c r="J17" s="58" t="s">
        <v>162</v>
      </c>
      <c r="K17" s="57">
        <v>86.8</v>
      </c>
      <c r="L17" s="57" t="s">
        <v>13</v>
      </c>
      <c r="M17" s="57">
        <v>0</v>
      </c>
      <c r="N17" s="10" t="s">
        <v>47</v>
      </c>
      <c r="O17" s="10">
        <v>8000</v>
      </c>
    </row>
    <row r="18" spans="1:15" ht="14.25">
      <c r="A18" s="10">
        <v>15</v>
      </c>
      <c r="B18" s="3" t="s">
        <v>163</v>
      </c>
      <c r="C18" s="3">
        <v>2007031235</v>
      </c>
      <c r="D18" s="3" t="s">
        <v>164</v>
      </c>
      <c r="E18" s="3">
        <v>102.21666666666667</v>
      </c>
      <c r="F18" s="3">
        <v>96.86287638287638</v>
      </c>
      <c r="G18" s="3">
        <v>91</v>
      </c>
      <c r="H18" s="33">
        <v>0.875</v>
      </c>
      <c r="I18" s="3">
        <v>97.3473468013468</v>
      </c>
      <c r="J18" s="3">
        <v>542</v>
      </c>
      <c r="K18" s="3">
        <v>81</v>
      </c>
      <c r="L18" s="3" t="s">
        <v>39</v>
      </c>
      <c r="M18" s="3">
        <v>0</v>
      </c>
      <c r="N18" s="10" t="s">
        <v>47</v>
      </c>
      <c r="O18" s="10">
        <v>8000</v>
      </c>
    </row>
    <row r="19" spans="1:15" ht="14.25">
      <c r="A19" s="10">
        <v>16</v>
      </c>
      <c r="B19" s="56" t="s">
        <v>165</v>
      </c>
      <c r="C19" s="59">
        <v>2007091120</v>
      </c>
      <c r="D19" s="59" t="s">
        <v>166</v>
      </c>
      <c r="E19" s="59">
        <v>104.5834</v>
      </c>
      <c r="F19" s="59">
        <v>94.789271</v>
      </c>
      <c r="G19" s="59">
        <v>99.5</v>
      </c>
      <c r="H19" s="33">
        <v>1</v>
      </c>
      <c r="I19" s="59">
        <v>97.21916949</v>
      </c>
      <c r="J19" s="60">
        <v>501</v>
      </c>
      <c r="K19" s="61">
        <v>84</v>
      </c>
      <c r="L19" s="62" t="s">
        <v>13</v>
      </c>
      <c r="M19" s="62">
        <v>0</v>
      </c>
      <c r="N19" s="10" t="s">
        <v>29</v>
      </c>
      <c r="O19" s="10">
        <v>5000</v>
      </c>
    </row>
    <row r="20" spans="1:15" ht="14.25">
      <c r="A20" s="10">
        <v>17</v>
      </c>
      <c r="B20" s="3" t="s">
        <v>167</v>
      </c>
      <c r="C20" s="3">
        <v>2007041318</v>
      </c>
      <c r="D20" s="3" t="s">
        <v>168</v>
      </c>
      <c r="E20" s="3">
        <v>100.44</v>
      </c>
      <c r="F20" s="3">
        <v>93.01055341054676</v>
      </c>
      <c r="G20" s="3">
        <v>93.1</v>
      </c>
      <c r="H20" s="33">
        <v>0.8095238095238095</v>
      </c>
      <c r="I20" s="3">
        <v>94.50538738738274</v>
      </c>
      <c r="J20" s="3">
        <v>540</v>
      </c>
      <c r="K20" s="3">
        <v>78.7</v>
      </c>
      <c r="L20" s="3" t="s">
        <v>39</v>
      </c>
      <c r="M20" s="3">
        <v>0</v>
      </c>
      <c r="N20" s="10" t="s">
        <v>29</v>
      </c>
      <c r="O20" s="10">
        <v>5000</v>
      </c>
    </row>
    <row r="21" spans="1:15" ht="14.25">
      <c r="A21" s="10">
        <v>18</v>
      </c>
      <c r="B21" s="3" t="s">
        <v>169</v>
      </c>
      <c r="C21" s="59">
        <v>2007013121</v>
      </c>
      <c r="D21" s="59" t="s">
        <v>170</v>
      </c>
      <c r="E21" s="59">
        <v>106.5</v>
      </c>
      <c r="F21" s="59">
        <v>87.507654</v>
      </c>
      <c r="G21" s="59">
        <v>115.1</v>
      </c>
      <c r="H21" s="33">
        <v>0.9375</v>
      </c>
      <c r="I21" s="59">
        <v>94.065358</v>
      </c>
      <c r="J21" s="60">
        <v>462</v>
      </c>
      <c r="K21" s="61">
        <v>83</v>
      </c>
      <c r="L21" s="62" t="s">
        <v>13</v>
      </c>
      <c r="M21" s="62">
        <v>0</v>
      </c>
      <c r="N21" s="10" t="s">
        <v>29</v>
      </c>
      <c r="O21" s="10">
        <v>5000</v>
      </c>
    </row>
    <row r="22" spans="1:15" ht="14.25">
      <c r="A22" s="10">
        <v>19</v>
      </c>
      <c r="B22" s="56" t="s">
        <v>171</v>
      </c>
      <c r="C22" s="3">
        <v>2007031319</v>
      </c>
      <c r="D22" s="3" t="s">
        <v>172</v>
      </c>
      <c r="E22" s="3">
        <v>108.50285714285715</v>
      </c>
      <c r="F22" s="3">
        <v>88.80628220243673</v>
      </c>
      <c r="G22" s="3">
        <v>97</v>
      </c>
      <c r="H22" s="33">
        <v>0.8333333333333334</v>
      </c>
      <c r="I22" s="3">
        <v>93.56496897027715</v>
      </c>
      <c r="J22" s="3">
        <v>482</v>
      </c>
      <c r="K22" s="3">
        <v>83.99999980926513</v>
      </c>
      <c r="L22" s="3" t="s">
        <v>39</v>
      </c>
      <c r="M22" s="3">
        <v>0</v>
      </c>
      <c r="N22" s="10" t="s">
        <v>29</v>
      </c>
      <c r="O22" s="10">
        <v>5000</v>
      </c>
    </row>
    <row r="23" spans="1:15" ht="14.25">
      <c r="A23" s="10">
        <v>20</v>
      </c>
      <c r="B23" s="56" t="s">
        <v>173</v>
      </c>
      <c r="C23" s="59">
        <v>2007054127</v>
      </c>
      <c r="D23" s="59" t="s">
        <v>174</v>
      </c>
      <c r="E23" s="59">
        <v>103.2334</v>
      </c>
      <c r="F23" s="59">
        <v>90.090494</v>
      </c>
      <c r="G23" s="59">
        <v>93.1</v>
      </c>
      <c r="H23" s="33">
        <v>1</v>
      </c>
      <c r="I23" s="59">
        <v>93.02002545</v>
      </c>
      <c r="J23" s="60">
        <v>537</v>
      </c>
      <c r="K23" s="61">
        <v>73</v>
      </c>
      <c r="L23" s="62" t="s">
        <v>13</v>
      </c>
      <c r="M23" s="62">
        <v>0</v>
      </c>
      <c r="N23" s="10" t="s">
        <v>29</v>
      </c>
      <c r="O23" s="10">
        <v>5000</v>
      </c>
    </row>
    <row r="24" spans="1:15" ht="14.25">
      <c r="A24" s="10">
        <v>21</v>
      </c>
      <c r="B24" s="3" t="s">
        <v>175</v>
      </c>
      <c r="C24" s="57" t="s">
        <v>176</v>
      </c>
      <c r="D24" s="57" t="s">
        <v>177</v>
      </c>
      <c r="E24" s="57">
        <v>101.24</v>
      </c>
      <c r="F24" s="57">
        <v>96.04238961038962</v>
      </c>
      <c r="G24" s="57">
        <v>95.8</v>
      </c>
      <c r="H24" s="33">
        <v>0.9375</v>
      </c>
      <c r="I24" s="57">
        <v>97.05767272727273</v>
      </c>
      <c r="J24" s="58" t="s">
        <v>178</v>
      </c>
      <c r="K24" s="57">
        <v>80.10000114440918</v>
      </c>
      <c r="L24" s="57" t="s">
        <v>13</v>
      </c>
      <c r="M24" s="62">
        <v>0</v>
      </c>
      <c r="N24" s="10" t="s">
        <v>179</v>
      </c>
      <c r="O24" s="10">
        <v>5000</v>
      </c>
    </row>
    <row r="25" spans="1:15" ht="14.25">
      <c r="A25" s="10">
        <v>22</v>
      </c>
      <c r="B25" s="56" t="s">
        <v>180</v>
      </c>
      <c r="C25" s="3">
        <v>2007031206</v>
      </c>
      <c r="D25" s="3" t="s">
        <v>181</v>
      </c>
      <c r="E25" s="3">
        <v>111.05</v>
      </c>
      <c r="F25" s="3">
        <v>91.5388446036722</v>
      </c>
      <c r="G25" s="3">
        <v>97.8</v>
      </c>
      <c r="H25" s="33">
        <v>1</v>
      </c>
      <c r="I25" s="3">
        <v>96.06719122257053</v>
      </c>
      <c r="J25" s="3">
        <v>577</v>
      </c>
      <c r="K25" s="3">
        <v>76</v>
      </c>
      <c r="L25" s="3" t="s">
        <v>39</v>
      </c>
      <c r="M25" s="62">
        <v>0</v>
      </c>
      <c r="N25" s="57" t="s">
        <v>182</v>
      </c>
      <c r="O25" s="57">
        <v>5000</v>
      </c>
    </row>
    <row r="26" spans="1:15" ht="14.25">
      <c r="A26" s="10">
        <v>23</v>
      </c>
      <c r="B26" s="63" t="s">
        <v>184</v>
      </c>
      <c r="C26" s="10">
        <v>2006033104</v>
      </c>
      <c r="D26" s="10" t="s">
        <v>183</v>
      </c>
      <c r="E26" s="10">
        <v>100.2</v>
      </c>
      <c r="F26" s="10">
        <v>92.81160000000001</v>
      </c>
      <c r="G26" s="10">
        <v>74</v>
      </c>
      <c r="H26" s="33">
        <v>1</v>
      </c>
      <c r="I26" s="10">
        <v>92.40812000000001</v>
      </c>
      <c r="J26" s="10">
        <v>500</v>
      </c>
      <c r="K26" s="10">
        <v>74</v>
      </c>
      <c r="L26" s="10" t="s">
        <v>39</v>
      </c>
      <c r="M26" s="10">
        <v>0</v>
      </c>
      <c r="N26" s="10" t="s">
        <v>29</v>
      </c>
      <c r="O26" s="10">
        <v>5000</v>
      </c>
    </row>
    <row r="27" spans="1:15" ht="14.25">
      <c r="A27" s="10">
        <v>24</v>
      </c>
      <c r="B27" s="13" t="s">
        <v>54</v>
      </c>
      <c r="C27" s="14">
        <v>2007032228</v>
      </c>
      <c r="D27" s="14" t="s">
        <v>55</v>
      </c>
      <c r="E27" s="34">
        <v>99.6</v>
      </c>
      <c r="F27" s="34">
        <v>102.57970974358975</v>
      </c>
      <c r="G27" s="35">
        <v>88</v>
      </c>
      <c r="H27" s="33">
        <v>1</v>
      </c>
      <c r="I27" s="34">
        <v>100.52579682051281</v>
      </c>
      <c r="J27" s="15">
        <v>539</v>
      </c>
      <c r="K27" s="16">
        <v>73</v>
      </c>
      <c r="L27" s="36" t="s">
        <v>56</v>
      </c>
      <c r="M27" s="15">
        <v>0</v>
      </c>
      <c r="N27" s="17" t="s">
        <v>57</v>
      </c>
      <c r="O27" s="10">
        <v>5000</v>
      </c>
    </row>
    <row r="28" spans="1:15" ht="14.25">
      <c r="A28" s="10">
        <v>25</v>
      </c>
      <c r="B28" s="13" t="s">
        <v>58</v>
      </c>
      <c r="C28" s="14">
        <v>2007032221</v>
      </c>
      <c r="D28" s="14" t="s">
        <v>59</v>
      </c>
      <c r="E28" s="18">
        <v>104.2</v>
      </c>
      <c r="F28" s="18">
        <v>95.7148717948718</v>
      </c>
      <c r="G28" s="37">
        <v>88</v>
      </c>
      <c r="H28" s="33">
        <v>1</v>
      </c>
      <c r="I28" s="34">
        <v>96.64041025641025</v>
      </c>
      <c r="J28" s="15">
        <v>476</v>
      </c>
      <c r="K28" s="16">
        <v>82</v>
      </c>
      <c r="L28" s="36" t="s">
        <v>56</v>
      </c>
      <c r="M28" s="15">
        <v>0</v>
      </c>
      <c r="N28" s="19" t="s">
        <v>40</v>
      </c>
      <c r="O28" s="10">
        <v>8000</v>
      </c>
    </row>
    <row r="29" spans="1:15" ht="14.25">
      <c r="A29" s="10">
        <v>26</v>
      </c>
      <c r="B29" s="13" t="s">
        <v>60</v>
      </c>
      <c r="C29" s="14">
        <v>2007032215</v>
      </c>
      <c r="D29" s="14" t="s">
        <v>61</v>
      </c>
      <c r="E29" s="34">
        <v>104.6</v>
      </c>
      <c r="F29" s="34">
        <v>88.20785435897437</v>
      </c>
      <c r="G29" s="35">
        <v>93.1</v>
      </c>
      <c r="H29" s="33">
        <v>0.8</v>
      </c>
      <c r="I29" s="34">
        <v>91.97549805128206</v>
      </c>
      <c r="J29" s="15">
        <v>521</v>
      </c>
      <c r="K29" s="16">
        <v>87</v>
      </c>
      <c r="L29" s="36" t="s">
        <v>56</v>
      </c>
      <c r="M29" s="15">
        <v>0</v>
      </c>
      <c r="N29" s="19" t="s">
        <v>43</v>
      </c>
      <c r="O29" s="10">
        <v>5000</v>
      </c>
    </row>
    <row r="30" spans="1:15" ht="14.25">
      <c r="A30" s="10">
        <v>27</v>
      </c>
      <c r="B30" s="13" t="s">
        <v>62</v>
      </c>
      <c r="C30" s="20">
        <v>2007032120</v>
      </c>
      <c r="D30" s="20" t="s">
        <v>63</v>
      </c>
      <c r="E30" s="34">
        <v>100</v>
      </c>
      <c r="F30" s="34">
        <v>88.1146087179487</v>
      </c>
      <c r="G30" s="35">
        <v>95.2</v>
      </c>
      <c r="H30" s="33">
        <v>0.8666666666666667</v>
      </c>
      <c r="I30" s="34">
        <v>91.20022610256409</v>
      </c>
      <c r="J30" s="15">
        <v>446</v>
      </c>
      <c r="K30" s="16">
        <v>87</v>
      </c>
      <c r="L30" s="36" t="s">
        <v>56</v>
      </c>
      <c r="M30" s="15">
        <v>0</v>
      </c>
      <c r="N30" s="19" t="s">
        <v>43</v>
      </c>
      <c r="O30" s="10">
        <v>5000</v>
      </c>
    </row>
    <row r="31" spans="1:15" ht="14.25">
      <c r="A31" s="10">
        <v>28</v>
      </c>
      <c r="B31" s="13" t="s">
        <v>64</v>
      </c>
      <c r="C31" s="14">
        <v>2007034125</v>
      </c>
      <c r="D31" s="14" t="s">
        <v>65</v>
      </c>
      <c r="E31" s="34">
        <v>104.6</v>
      </c>
      <c r="F31" s="34">
        <v>102.25650063856959</v>
      </c>
      <c r="G31" s="34">
        <v>91</v>
      </c>
      <c r="H31" s="33">
        <v>0.882</v>
      </c>
      <c r="I31" s="34">
        <v>101.5995504469987</v>
      </c>
      <c r="J31" s="12">
        <v>602</v>
      </c>
      <c r="K31" s="21">
        <v>68</v>
      </c>
      <c r="L31" s="36" t="s">
        <v>56</v>
      </c>
      <c r="M31" s="15">
        <v>0</v>
      </c>
      <c r="N31" s="17" t="s">
        <v>66</v>
      </c>
      <c r="O31" s="10">
        <v>5000</v>
      </c>
    </row>
    <row r="32" spans="1:15" ht="14.25">
      <c r="A32" s="10">
        <v>29</v>
      </c>
      <c r="B32" s="13" t="s">
        <v>67</v>
      </c>
      <c r="C32" s="14">
        <v>2007034202</v>
      </c>
      <c r="D32" s="14" t="s">
        <v>68</v>
      </c>
      <c r="E32" s="22">
        <v>106.33550199999999</v>
      </c>
      <c r="F32" s="22">
        <v>88.4572742200329</v>
      </c>
      <c r="G32" s="38">
        <v>102.6</v>
      </c>
      <c r="H32" s="33">
        <v>1</v>
      </c>
      <c r="I32" s="34">
        <v>93.44719235402303</v>
      </c>
      <c r="J32" s="12">
        <v>556</v>
      </c>
      <c r="K32" s="21">
        <v>85</v>
      </c>
      <c r="L32" s="36" t="s">
        <v>56</v>
      </c>
      <c r="M32" s="15">
        <v>0</v>
      </c>
      <c r="N32" s="19" t="s">
        <v>40</v>
      </c>
      <c r="O32" s="10">
        <v>8000</v>
      </c>
    </row>
    <row r="33" spans="1:15" ht="14.25">
      <c r="A33" s="10">
        <v>30</v>
      </c>
      <c r="B33" s="13" t="s">
        <v>69</v>
      </c>
      <c r="C33" s="23">
        <v>2007034208</v>
      </c>
      <c r="D33" s="23" t="s">
        <v>70</v>
      </c>
      <c r="E33" s="34">
        <v>100.28846200000001</v>
      </c>
      <c r="F33" s="34">
        <v>85.2181203515889</v>
      </c>
      <c r="G33" s="34">
        <v>102.9</v>
      </c>
      <c r="H33" s="33">
        <v>0.824</v>
      </c>
      <c r="I33" s="34">
        <v>90.00037664611223</v>
      </c>
      <c r="J33" s="12">
        <v>437</v>
      </c>
      <c r="K33" s="21">
        <v>86</v>
      </c>
      <c r="L33" s="36" t="s">
        <v>56</v>
      </c>
      <c r="M33" s="15">
        <v>0</v>
      </c>
      <c r="N33" s="19" t="s">
        <v>43</v>
      </c>
      <c r="O33" s="10">
        <v>5000</v>
      </c>
    </row>
    <row r="34" spans="1:15" ht="14.25">
      <c r="A34" s="10">
        <v>31</v>
      </c>
      <c r="B34" s="13" t="s">
        <v>71</v>
      </c>
      <c r="C34" s="23">
        <v>2007034206</v>
      </c>
      <c r="D34" s="23" t="s">
        <v>72</v>
      </c>
      <c r="E34" s="34">
        <v>102.04792800000001</v>
      </c>
      <c r="F34" s="34">
        <v>86.1099888765295</v>
      </c>
      <c r="G34" s="34">
        <v>90.7</v>
      </c>
      <c r="H34" s="33">
        <v>0.875</v>
      </c>
      <c r="I34" s="34">
        <v>89.75657781357066</v>
      </c>
      <c r="J34" s="12">
        <v>561</v>
      </c>
      <c r="K34" s="21">
        <v>81</v>
      </c>
      <c r="L34" s="36" t="s">
        <v>56</v>
      </c>
      <c r="M34" s="15">
        <v>0</v>
      </c>
      <c r="N34" s="19" t="s">
        <v>43</v>
      </c>
      <c r="O34" s="10">
        <v>5000</v>
      </c>
    </row>
    <row r="35" spans="1:15" ht="14.25">
      <c r="A35" s="10">
        <v>32</v>
      </c>
      <c r="B35" s="39" t="s">
        <v>189</v>
      </c>
      <c r="C35" s="72">
        <v>2007033110</v>
      </c>
      <c r="D35" s="72" t="s">
        <v>187</v>
      </c>
      <c r="E35" s="71">
        <v>106.362</v>
      </c>
      <c r="F35" s="73">
        <v>87.00077922077924</v>
      </c>
      <c r="G35" s="74">
        <v>93.7</v>
      </c>
      <c r="H35" s="75">
        <v>0.9375</v>
      </c>
      <c r="I35" s="76">
        <v>91.54294545454546</v>
      </c>
      <c r="J35" s="15">
        <v>547</v>
      </c>
      <c r="K35" s="24">
        <v>82</v>
      </c>
      <c r="L35" s="73" t="s">
        <v>188</v>
      </c>
      <c r="M35" s="15"/>
      <c r="N35" s="17" t="s">
        <v>66</v>
      </c>
      <c r="O35" s="10">
        <v>8000</v>
      </c>
    </row>
    <row r="36" spans="1:15" ht="14.25">
      <c r="A36" s="10">
        <v>33</v>
      </c>
      <c r="B36" s="39" t="s">
        <v>74</v>
      </c>
      <c r="C36" s="3">
        <v>2007033111</v>
      </c>
      <c r="D36" s="3" t="s">
        <v>75</v>
      </c>
      <c r="E36" s="3">
        <v>101.872</v>
      </c>
      <c r="F36" s="25">
        <v>90.3349090909091</v>
      </c>
      <c r="G36" s="15">
        <v>94</v>
      </c>
      <c r="H36" s="33">
        <v>0.9375</v>
      </c>
      <c r="I36" s="34">
        <v>93.00883636363636</v>
      </c>
      <c r="J36" s="15">
        <v>574</v>
      </c>
      <c r="K36" s="24">
        <v>78</v>
      </c>
      <c r="L36" s="36" t="s">
        <v>73</v>
      </c>
      <c r="M36" s="15">
        <v>0</v>
      </c>
      <c r="N36" s="10" t="s">
        <v>76</v>
      </c>
      <c r="O36" s="10">
        <v>5000</v>
      </c>
    </row>
    <row r="37" spans="1:15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4.25">
      <c r="A38" s="10">
        <v>34</v>
      </c>
      <c r="B38" s="13" t="s">
        <v>77</v>
      </c>
      <c r="C38" s="13">
        <v>2008031310</v>
      </c>
      <c r="D38" s="13" t="s">
        <v>78</v>
      </c>
      <c r="E38" s="13">
        <v>103.26</v>
      </c>
      <c r="F38" s="13">
        <v>93.36</v>
      </c>
      <c r="G38" s="40" t="s">
        <v>79</v>
      </c>
      <c r="H38" s="40" t="s">
        <v>80</v>
      </c>
      <c r="I38" s="40" t="s">
        <v>81</v>
      </c>
      <c r="J38" s="40" t="s">
        <v>82</v>
      </c>
      <c r="K38" s="40" t="s">
        <v>83</v>
      </c>
      <c r="L38" s="40" t="s">
        <v>84</v>
      </c>
      <c r="M38" s="40" t="s">
        <v>85</v>
      </c>
      <c r="N38" s="40" t="s">
        <v>86</v>
      </c>
      <c r="O38" s="40" t="s">
        <v>87</v>
      </c>
    </row>
    <row r="39" spans="1:15" ht="14.25">
      <c r="A39" s="10">
        <v>35</v>
      </c>
      <c r="B39" s="41" t="s">
        <v>88</v>
      </c>
      <c r="C39" s="41">
        <v>2008031203</v>
      </c>
      <c r="D39" s="41" t="s">
        <v>89</v>
      </c>
      <c r="E39" s="13">
        <v>104.45</v>
      </c>
      <c r="F39" s="13">
        <v>85.87</v>
      </c>
      <c r="G39" s="40" t="s">
        <v>90</v>
      </c>
      <c r="H39" s="40" t="s">
        <v>91</v>
      </c>
      <c r="I39" s="40" t="s">
        <v>92</v>
      </c>
      <c r="J39" s="40" t="s">
        <v>93</v>
      </c>
      <c r="K39" s="40" t="s">
        <v>94</v>
      </c>
      <c r="L39" s="40" t="s">
        <v>84</v>
      </c>
      <c r="M39" s="40" t="s">
        <v>85</v>
      </c>
      <c r="N39" s="40" t="s">
        <v>95</v>
      </c>
      <c r="O39" s="40" t="s">
        <v>96</v>
      </c>
    </row>
    <row r="40" spans="1:15" ht="14.25">
      <c r="A40" s="10">
        <v>36</v>
      </c>
      <c r="B40" s="41" t="s">
        <v>97</v>
      </c>
      <c r="C40" s="13">
        <v>2008031104</v>
      </c>
      <c r="D40" s="41" t="s">
        <v>98</v>
      </c>
      <c r="E40" s="13">
        <v>104.33</v>
      </c>
      <c r="F40" s="13">
        <v>87.02</v>
      </c>
      <c r="G40" s="40" t="s">
        <v>99</v>
      </c>
      <c r="H40" s="40" t="s">
        <v>80</v>
      </c>
      <c r="I40" s="40" t="s">
        <v>100</v>
      </c>
      <c r="J40" s="42"/>
      <c r="K40" s="40" t="s">
        <v>101</v>
      </c>
      <c r="L40" s="40" t="s">
        <v>84</v>
      </c>
      <c r="M40" s="40" t="s">
        <v>85</v>
      </c>
      <c r="N40" s="40" t="s">
        <v>95</v>
      </c>
      <c r="O40" s="40" t="s">
        <v>96</v>
      </c>
    </row>
    <row r="41" spans="1:15" ht="14.25">
      <c r="A41" s="10">
        <v>37</v>
      </c>
      <c r="B41" s="41" t="s">
        <v>102</v>
      </c>
      <c r="C41" s="13">
        <v>2008031216</v>
      </c>
      <c r="D41" s="41" t="s">
        <v>103</v>
      </c>
      <c r="E41" s="13">
        <v>100.81</v>
      </c>
      <c r="F41" s="13">
        <v>87.47</v>
      </c>
      <c r="G41" s="40" t="s">
        <v>104</v>
      </c>
      <c r="H41" s="40" t="s">
        <v>105</v>
      </c>
      <c r="I41" s="40" t="s">
        <v>106</v>
      </c>
      <c r="J41" s="42"/>
      <c r="K41" s="40" t="s">
        <v>107</v>
      </c>
      <c r="L41" s="40" t="s">
        <v>84</v>
      </c>
      <c r="M41" s="40" t="s">
        <v>85</v>
      </c>
      <c r="N41" s="40" t="s">
        <v>95</v>
      </c>
      <c r="O41" s="40" t="s">
        <v>96</v>
      </c>
    </row>
    <row r="42" spans="1:15" ht="14.25">
      <c r="A42" s="10">
        <v>38</v>
      </c>
      <c r="B42" s="41" t="s">
        <v>108</v>
      </c>
      <c r="C42" s="13">
        <v>2008031231</v>
      </c>
      <c r="D42" s="41" t="s">
        <v>109</v>
      </c>
      <c r="E42" s="13">
        <v>104.09</v>
      </c>
      <c r="F42" s="13">
        <v>80.79</v>
      </c>
      <c r="G42" s="40" t="s">
        <v>110</v>
      </c>
      <c r="H42" s="40" t="s">
        <v>111</v>
      </c>
      <c r="I42" s="40" t="s">
        <v>112</v>
      </c>
      <c r="J42" s="42"/>
      <c r="K42" s="40" t="s">
        <v>101</v>
      </c>
      <c r="L42" s="40" t="s">
        <v>84</v>
      </c>
      <c r="M42" s="40" t="s">
        <v>85</v>
      </c>
      <c r="N42" s="40" t="s">
        <v>95</v>
      </c>
      <c r="O42" s="40" t="s">
        <v>113</v>
      </c>
    </row>
    <row r="43" spans="1:15" ht="14.25">
      <c r="A43" s="10">
        <v>39</v>
      </c>
      <c r="B43" s="41" t="s">
        <v>114</v>
      </c>
      <c r="C43" s="13">
        <v>2008031110</v>
      </c>
      <c r="D43" s="41" t="s">
        <v>115</v>
      </c>
      <c r="E43" s="13">
        <v>101.58</v>
      </c>
      <c r="F43" s="13">
        <v>82.73</v>
      </c>
      <c r="G43" s="40" t="s">
        <v>116</v>
      </c>
      <c r="H43" s="40" t="s">
        <v>91</v>
      </c>
      <c r="I43" s="40" t="s">
        <v>117</v>
      </c>
      <c r="J43" s="42"/>
      <c r="K43" s="40" t="s">
        <v>94</v>
      </c>
      <c r="L43" s="40" t="s">
        <v>84</v>
      </c>
      <c r="M43" s="40" t="s">
        <v>85</v>
      </c>
      <c r="N43" s="40" t="s">
        <v>95</v>
      </c>
      <c r="O43" s="40" t="s">
        <v>96</v>
      </c>
    </row>
    <row r="44" spans="1:15" ht="14.25">
      <c r="A44" s="10">
        <v>40</v>
      </c>
      <c r="B44" s="39" t="s">
        <v>141</v>
      </c>
      <c r="C44" s="64">
        <v>2008033811</v>
      </c>
      <c r="D44" s="65" t="s">
        <v>142</v>
      </c>
      <c r="E44" s="66">
        <v>90.85</v>
      </c>
      <c r="F44" s="66">
        <v>91.3983</v>
      </c>
      <c r="G44" s="64">
        <v>86</v>
      </c>
      <c r="H44" s="67">
        <v>1</v>
      </c>
      <c r="I44" s="66">
        <v>90.7488</v>
      </c>
      <c r="J44" s="64">
        <v>540</v>
      </c>
      <c r="K44" s="64">
        <v>97</v>
      </c>
      <c r="L44" s="64" t="s">
        <v>39</v>
      </c>
      <c r="M44" s="64">
        <v>0</v>
      </c>
      <c r="N44" s="3" t="s">
        <v>143</v>
      </c>
      <c r="O44" s="3">
        <v>5000</v>
      </c>
    </row>
    <row r="45" spans="1:15" ht="14.25">
      <c r="A45" s="10">
        <v>41</v>
      </c>
      <c r="B45" s="39" t="s">
        <v>144</v>
      </c>
      <c r="C45" s="64">
        <v>2008033821</v>
      </c>
      <c r="D45" s="65" t="s">
        <v>145</v>
      </c>
      <c r="E45" s="66">
        <v>100.9375</v>
      </c>
      <c r="F45" s="66">
        <v>88.0256</v>
      </c>
      <c r="G45" s="64">
        <v>79</v>
      </c>
      <c r="H45" s="67">
        <v>0.9048</v>
      </c>
      <c r="I45" s="66">
        <v>89.7054</v>
      </c>
      <c r="J45" s="64">
        <v>527</v>
      </c>
      <c r="K45" s="64">
        <v>84</v>
      </c>
      <c r="L45" s="64" t="s">
        <v>39</v>
      </c>
      <c r="M45" s="64">
        <v>0</v>
      </c>
      <c r="N45" s="3" t="s">
        <v>146</v>
      </c>
      <c r="O45" s="3">
        <v>5000</v>
      </c>
    </row>
    <row r="46" spans="1:15" ht="14.25">
      <c r="A46" s="10">
        <v>42</v>
      </c>
      <c r="B46" s="39" t="s">
        <v>147</v>
      </c>
      <c r="C46" s="64">
        <v>2008032129</v>
      </c>
      <c r="D46" s="65" t="s">
        <v>148</v>
      </c>
      <c r="E46" s="66">
        <v>86.40187923</v>
      </c>
      <c r="F46" s="66">
        <v>100.11724138</v>
      </c>
      <c r="G46" s="64">
        <v>101</v>
      </c>
      <c r="H46" s="67">
        <v>0.88235294118</v>
      </c>
      <c r="I46" s="66">
        <v>90.604763737</v>
      </c>
      <c r="J46" s="64">
        <v>578</v>
      </c>
      <c r="K46" s="64">
        <v>101</v>
      </c>
      <c r="L46" s="64" t="s">
        <v>39</v>
      </c>
      <c r="M46" s="64">
        <v>0</v>
      </c>
      <c r="N46" s="3" t="s">
        <v>47</v>
      </c>
      <c r="O46" s="3">
        <v>8000</v>
      </c>
    </row>
    <row r="47" spans="1:15" ht="14.25">
      <c r="A47" s="10">
        <v>43</v>
      </c>
      <c r="B47" s="39" t="s">
        <v>149</v>
      </c>
      <c r="C47" s="64">
        <v>2008032115</v>
      </c>
      <c r="D47" s="65" t="s">
        <v>150</v>
      </c>
      <c r="E47" s="66">
        <v>81.95534231</v>
      </c>
      <c r="F47" s="66">
        <v>99.993103448</v>
      </c>
      <c r="G47" s="64">
        <v>94.5</v>
      </c>
      <c r="H47" s="67">
        <v>0.82352941176</v>
      </c>
      <c r="I47" s="66">
        <v>86.817360307</v>
      </c>
      <c r="J47" s="64"/>
      <c r="K47" s="64">
        <v>92</v>
      </c>
      <c r="L47" s="64" t="s">
        <v>39</v>
      </c>
      <c r="M47" s="64">
        <v>0</v>
      </c>
      <c r="N47" s="3" t="s">
        <v>29</v>
      </c>
      <c r="O47" s="3">
        <v>5000</v>
      </c>
    </row>
    <row r="48" spans="1:15" ht="14.25">
      <c r="A48" s="10">
        <v>44</v>
      </c>
      <c r="B48" s="39" t="s">
        <v>151</v>
      </c>
      <c r="C48" s="64">
        <v>2008032116</v>
      </c>
      <c r="D48" s="65" t="s">
        <v>152</v>
      </c>
      <c r="E48" s="66">
        <v>82.74</v>
      </c>
      <c r="F48" s="66">
        <v>99.993103448</v>
      </c>
      <c r="G48" s="64">
        <v>89</v>
      </c>
      <c r="H48" s="67">
        <v>0.88235294118</v>
      </c>
      <c r="I48" s="66">
        <v>86.81662069</v>
      </c>
      <c r="J48" s="64"/>
      <c r="K48" s="64">
        <v>90</v>
      </c>
      <c r="L48" s="64" t="s">
        <v>39</v>
      </c>
      <c r="M48" s="64">
        <v>0</v>
      </c>
      <c r="N48" s="3" t="s">
        <v>29</v>
      </c>
      <c r="O48" s="3">
        <v>5000</v>
      </c>
    </row>
    <row r="49" spans="1:15" ht="14.25">
      <c r="A49" s="10">
        <v>45</v>
      </c>
      <c r="B49" s="39" t="s">
        <v>153</v>
      </c>
      <c r="C49" s="64">
        <v>2008032119</v>
      </c>
      <c r="D49" s="65" t="s">
        <v>154</v>
      </c>
      <c r="E49" s="66">
        <v>81.50615385</v>
      </c>
      <c r="F49" s="66">
        <v>99.393103448</v>
      </c>
      <c r="G49" s="64">
        <v>88.5</v>
      </c>
      <c r="H49" s="67">
        <v>0.88235294118</v>
      </c>
      <c r="I49" s="66">
        <v>85.782928385</v>
      </c>
      <c r="J49" s="64"/>
      <c r="K49" s="64">
        <v>89</v>
      </c>
      <c r="L49" s="64" t="s">
        <v>39</v>
      </c>
      <c r="M49" s="64">
        <v>0</v>
      </c>
      <c r="N49" s="3" t="s">
        <v>146</v>
      </c>
      <c r="O49" s="3">
        <v>5000</v>
      </c>
    </row>
    <row r="50" spans="1:15" ht="14.25">
      <c r="A50" s="10">
        <v>46</v>
      </c>
      <c r="B50" s="39" t="s">
        <v>155</v>
      </c>
      <c r="C50" s="64">
        <v>2008032130</v>
      </c>
      <c r="D50" s="65" t="s">
        <v>156</v>
      </c>
      <c r="E50" s="66">
        <v>80.54382</v>
      </c>
      <c r="F50" s="66">
        <v>101.86206897</v>
      </c>
      <c r="G50" s="64">
        <v>87</v>
      </c>
      <c r="H50" s="67">
        <v>0.70588235294</v>
      </c>
      <c r="I50" s="66">
        <v>85.453087793</v>
      </c>
      <c r="J50" s="64"/>
      <c r="K50" s="64">
        <v>83</v>
      </c>
      <c r="L50" s="64" t="s">
        <v>39</v>
      </c>
      <c r="M50" s="64">
        <v>0</v>
      </c>
      <c r="N50" s="3" t="s">
        <v>146</v>
      </c>
      <c r="O50" s="3">
        <v>5000</v>
      </c>
    </row>
    <row r="51" spans="1:15" ht="14.25">
      <c r="A51" s="10">
        <v>47</v>
      </c>
      <c r="B51" s="39" t="s">
        <v>157</v>
      </c>
      <c r="C51" s="64">
        <v>2008032101</v>
      </c>
      <c r="D51" s="65" t="s">
        <v>158</v>
      </c>
      <c r="E51" s="66">
        <v>80.34923077</v>
      </c>
      <c r="F51" s="66">
        <v>103.13103448</v>
      </c>
      <c r="G51" s="64">
        <v>84.5</v>
      </c>
      <c r="H51" s="67">
        <v>0.76470588235</v>
      </c>
      <c r="I51" s="66">
        <v>85.320668436</v>
      </c>
      <c r="J51" s="64"/>
      <c r="K51" s="64">
        <v>87</v>
      </c>
      <c r="L51" s="64" t="s">
        <v>39</v>
      </c>
      <c r="M51" s="64">
        <v>0</v>
      </c>
      <c r="N51" s="3" t="s">
        <v>146</v>
      </c>
      <c r="O51" s="3">
        <v>5000</v>
      </c>
    </row>
    <row r="52" spans="1:15" ht="14.25">
      <c r="A52" s="10">
        <v>48</v>
      </c>
      <c r="B52" s="13" t="s">
        <v>118</v>
      </c>
      <c r="C52" s="43">
        <v>2008034214</v>
      </c>
      <c r="D52" s="44" t="s">
        <v>119</v>
      </c>
      <c r="E52" s="35">
        <v>101</v>
      </c>
      <c r="F52" s="35">
        <v>87.97966703662598</v>
      </c>
      <c r="G52" s="35">
        <v>102.9</v>
      </c>
      <c r="H52" s="45">
        <f>17/18</f>
        <v>0.9444444444444444</v>
      </c>
      <c r="I52" s="46">
        <f>E52*0.2+F52*0.7+G52*0.1</f>
        <v>92.07576692563819</v>
      </c>
      <c r="J52" s="47"/>
      <c r="K52" s="48">
        <v>95.4</v>
      </c>
      <c r="L52" s="36" t="s">
        <v>120</v>
      </c>
      <c r="M52" s="12">
        <v>0</v>
      </c>
      <c r="N52" s="10" t="s">
        <v>121</v>
      </c>
      <c r="O52" s="10">
        <v>8000</v>
      </c>
    </row>
    <row r="53" spans="1:15" ht="14.25">
      <c r="A53" s="10">
        <v>49</v>
      </c>
      <c r="B53" s="13" t="s">
        <v>122</v>
      </c>
      <c r="C53" s="49">
        <v>2008034101</v>
      </c>
      <c r="D53" s="49" t="s">
        <v>123</v>
      </c>
      <c r="E53" s="50">
        <v>99.5</v>
      </c>
      <c r="F53" s="50">
        <v>88.5001</v>
      </c>
      <c r="G53" s="50">
        <v>94.1</v>
      </c>
      <c r="H53" s="51">
        <v>1</v>
      </c>
      <c r="I53" s="52">
        <v>91.2601</v>
      </c>
      <c r="J53" s="48">
        <v>527</v>
      </c>
      <c r="K53" s="21">
        <v>89</v>
      </c>
      <c r="L53" s="36" t="s">
        <v>124</v>
      </c>
      <c r="M53" s="12">
        <v>0</v>
      </c>
      <c r="N53" s="10" t="s">
        <v>125</v>
      </c>
      <c r="O53" s="10">
        <v>5000</v>
      </c>
    </row>
    <row r="54" spans="1:15" ht="14.25">
      <c r="A54" s="10">
        <v>50</v>
      </c>
      <c r="B54" s="13" t="s">
        <v>126</v>
      </c>
      <c r="C54" s="43">
        <v>2008034213</v>
      </c>
      <c r="D54" s="44" t="s">
        <v>127</v>
      </c>
      <c r="E54" s="37">
        <v>96.80250002</v>
      </c>
      <c r="F54" s="37">
        <v>88.0088346281909</v>
      </c>
      <c r="G54" s="37">
        <v>96.76</v>
      </c>
      <c r="H54" s="45">
        <f>17/18</f>
        <v>0.9444444444444444</v>
      </c>
      <c r="I54" s="46">
        <f>E54*0.2+F54*0.7+G54*0.1</f>
        <v>90.64268424373363</v>
      </c>
      <c r="J54" s="48"/>
      <c r="K54" s="48">
        <v>99.40000038146972</v>
      </c>
      <c r="L54" s="36" t="s">
        <v>128</v>
      </c>
      <c r="M54" s="12">
        <v>0</v>
      </c>
      <c r="N54" s="10" t="s">
        <v>129</v>
      </c>
      <c r="O54" s="10">
        <v>5000</v>
      </c>
    </row>
    <row r="55" spans="1:15" ht="14.25">
      <c r="A55" s="10">
        <v>51</v>
      </c>
      <c r="B55" s="13" t="s">
        <v>130</v>
      </c>
      <c r="C55" s="43">
        <v>2008034208</v>
      </c>
      <c r="D55" s="44" t="s">
        <v>131</v>
      </c>
      <c r="E55" s="35">
        <v>101.75</v>
      </c>
      <c r="F55" s="35">
        <v>84.0545615982242</v>
      </c>
      <c r="G55" s="35">
        <v>107.8</v>
      </c>
      <c r="H55" s="45">
        <f>15/18</f>
        <v>0.8333333333333334</v>
      </c>
      <c r="I55" s="46">
        <f>E55*0.2+F55*0.7+G55*0.1</f>
        <v>89.96819311875694</v>
      </c>
      <c r="J55" s="48"/>
      <c r="K55" s="48">
        <v>93.4</v>
      </c>
      <c r="L55" s="36" t="s">
        <v>128</v>
      </c>
      <c r="M55" s="12">
        <v>0</v>
      </c>
      <c r="N55" s="10" t="s">
        <v>132</v>
      </c>
      <c r="O55" s="10">
        <v>5000</v>
      </c>
    </row>
    <row r="56" spans="1:15" ht="14.25">
      <c r="A56" s="10">
        <v>52</v>
      </c>
      <c r="B56" s="41" t="s">
        <v>133</v>
      </c>
      <c r="C56" s="53">
        <v>2008034128</v>
      </c>
      <c r="D56" s="53" t="s">
        <v>134</v>
      </c>
      <c r="E56" s="32">
        <v>99.2</v>
      </c>
      <c r="F56" s="32">
        <v>86.528</v>
      </c>
      <c r="G56" s="32">
        <v>94.1</v>
      </c>
      <c r="H56" s="54">
        <v>0.94444</v>
      </c>
      <c r="I56" s="52">
        <v>89.8196</v>
      </c>
      <c r="J56" s="55">
        <v>511</v>
      </c>
      <c r="K56" s="21">
        <v>81</v>
      </c>
      <c r="L56" s="36" t="s">
        <v>135</v>
      </c>
      <c r="M56" s="12">
        <v>0</v>
      </c>
      <c r="N56" s="10" t="s">
        <v>132</v>
      </c>
      <c r="O56" s="10">
        <v>5000</v>
      </c>
    </row>
    <row r="57" spans="1:15" ht="14.25">
      <c r="A57" s="10">
        <v>53</v>
      </c>
      <c r="B57" s="41" t="s">
        <v>136</v>
      </c>
      <c r="C57" s="53">
        <v>2008034117</v>
      </c>
      <c r="D57" s="53" t="s">
        <v>137</v>
      </c>
      <c r="E57" s="32">
        <v>99.4</v>
      </c>
      <c r="F57" s="32">
        <v>86.0434</v>
      </c>
      <c r="G57" s="32">
        <v>92.4</v>
      </c>
      <c r="H57" s="54">
        <v>0.8333333</v>
      </c>
      <c r="I57" s="52">
        <v>89.3504</v>
      </c>
      <c r="J57" s="55"/>
      <c r="K57" s="21">
        <v>81</v>
      </c>
      <c r="L57" s="36" t="s">
        <v>135</v>
      </c>
      <c r="M57" s="12">
        <v>0</v>
      </c>
      <c r="N57" s="10" t="s">
        <v>138</v>
      </c>
      <c r="O57" s="10">
        <v>5000</v>
      </c>
    </row>
    <row r="58" spans="1:15" ht="14.25">
      <c r="A58" s="10">
        <v>54</v>
      </c>
      <c r="B58" s="41" t="s">
        <v>139</v>
      </c>
      <c r="C58" s="53">
        <v>2008034122</v>
      </c>
      <c r="D58" s="53" t="s">
        <v>140</v>
      </c>
      <c r="E58" s="32">
        <v>102.9</v>
      </c>
      <c r="F58" s="32">
        <v>84.84</v>
      </c>
      <c r="G58" s="32">
        <v>91.5</v>
      </c>
      <c r="H58" s="54">
        <v>0.8888888</v>
      </c>
      <c r="I58" s="52">
        <v>89.118</v>
      </c>
      <c r="J58" s="55">
        <v>526</v>
      </c>
      <c r="K58" s="21">
        <v>76</v>
      </c>
      <c r="L58" s="36" t="s">
        <v>135</v>
      </c>
      <c r="M58" s="12">
        <v>0</v>
      </c>
      <c r="N58" s="10" t="s">
        <v>138</v>
      </c>
      <c r="O58" s="10">
        <v>5000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2009-10-31T09:03:27Z</dcterms:modified>
  <cp:category/>
  <cp:version/>
  <cp:contentType/>
  <cp:contentStatus/>
</cp:coreProperties>
</file>