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总排名" sheetId="1" r:id="rId1"/>
    <sheet name="化工研08-1" sheetId="2" r:id="rId2"/>
    <sheet name="化工研08-2" sheetId="3" r:id="rId3"/>
    <sheet name="化工研08-3" sheetId="4" r:id="rId4"/>
    <sheet name="化工研08-4" sheetId="5" r:id="rId5"/>
  </sheets>
  <definedNames/>
  <calcPr fullCalcOnLoad="1"/>
</workbook>
</file>

<file path=xl/sharedStrings.xml><?xml version="1.0" encoding="utf-8"?>
<sst xmlns="http://schemas.openxmlformats.org/spreadsheetml/2006/main" count="1820" uniqueCount="563">
  <si>
    <t>学号</t>
  </si>
  <si>
    <t>姓名</t>
  </si>
  <si>
    <t>智育基础分</t>
  </si>
  <si>
    <t>智育附加分</t>
  </si>
  <si>
    <t>智育总分（65%）</t>
  </si>
  <si>
    <t>德育基础分</t>
  </si>
  <si>
    <t>德育附加分</t>
  </si>
  <si>
    <t>德智体综合测评总分</t>
  </si>
  <si>
    <t>S080040790</t>
  </si>
  <si>
    <t>张秀涛</t>
  </si>
  <si>
    <t>S080040793</t>
  </si>
  <si>
    <t>高东平</t>
  </si>
  <si>
    <t>S080040794</t>
  </si>
  <si>
    <t>黄若谷</t>
  </si>
  <si>
    <t>S080040795</t>
  </si>
  <si>
    <t>刘路</t>
  </si>
  <si>
    <t>S080040796</t>
  </si>
  <si>
    <t>刘小波</t>
  </si>
  <si>
    <t>S080040798</t>
  </si>
  <si>
    <t>董瑞倩</t>
  </si>
  <si>
    <t>S080040799</t>
  </si>
  <si>
    <t>刘佳</t>
  </si>
  <si>
    <t>S080040800</t>
  </si>
  <si>
    <t>任明威</t>
  </si>
  <si>
    <t>S080040801</t>
  </si>
  <si>
    <t>孙文山</t>
  </si>
  <si>
    <t>S080040803</t>
  </si>
  <si>
    <t>雷永强</t>
  </si>
  <si>
    <t>S080040804</t>
  </si>
  <si>
    <t>刘悦</t>
  </si>
  <si>
    <t>S080040805</t>
  </si>
  <si>
    <t>徐国</t>
  </si>
  <si>
    <t>S080040806</t>
  </si>
  <si>
    <t>张钧相</t>
  </si>
  <si>
    <t>S080040807</t>
  </si>
  <si>
    <t>范华</t>
  </si>
  <si>
    <t>S080040808</t>
  </si>
  <si>
    <t>邱光习</t>
  </si>
  <si>
    <t>S080040810</t>
  </si>
  <si>
    <t>郭娟丽</t>
  </si>
  <si>
    <t>S080040811</t>
  </si>
  <si>
    <t>任金天</t>
  </si>
  <si>
    <t>S080040812</t>
  </si>
  <si>
    <t>姚秀颖</t>
  </si>
  <si>
    <t>S080040813</t>
  </si>
  <si>
    <t>张诚</t>
  </si>
  <si>
    <t>S080040814</t>
  </si>
  <si>
    <t>刘晓祥</t>
  </si>
  <si>
    <t>S080040815</t>
  </si>
  <si>
    <t>穆秋艳</t>
  </si>
  <si>
    <t>S080040816</t>
  </si>
  <si>
    <t>张燕琴</t>
  </si>
  <si>
    <t>S080040817</t>
  </si>
  <si>
    <t>赵超</t>
  </si>
  <si>
    <t>S080040818</t>
  </si>
  <si>
    <t>曹孟常</t>
  </si>
  <si>
    <t>S080040819</t>
  </si>
  <si>
    <t>董江洁</t>
  </si>
  <si>
    <t>S080040820</t>
  </si>
  <si>
    <t>董锦</t>
  </si>
  <si>
    <t>S080040821</t>
  </si>
  <si>
    <t>廖志新</t>
  </si>
  <si>
    <t>S080040822</t>
  </si>
  <si>
    <t>于大为</t>
  </si>
  <si>
    <t>S080040823</t>
  </si>
  <si>
    <t>褚宏达</t>
  </si>
  <si>
    <t>S080040824</t>
  </si>
  <si>
    <t>金传伟</t>
  </si>
  <si>
    <t>S080040825</t>
  </si>
  <si>
    <t>梁英国</t>
  </si>
  <si>
    <t>S080040826</t>
  </si>
  <si>
    <t>熊文峰</t>
  </si>
  <si>
    <t>S080040827</t>
  </si>
  <si>
    <t>陈松</t>
  </si>
  <si>
    <t>S080040828</t>
  </si>
  <si>
    <t>付国垒</t>
  </si>
  <si>
    <t>S080040830</t>
  </si>
  <si>
    <t>孙曙光</t>
  </si>
  <si>
    <t>S080040831</t>
  </si>
  <si>
    <t>王俊</t>
  </si>
  <si>
    <t>S080040832</t>
  </si>
  <si>
    <t>杨林</t>
  </si>
  <si>
    <t>S080040834</t>
  </si>
  <si>
    <t>陈晓娜</t>
  </si>
  <si>
    <t>S080040835</t>
  </si>
  <si>
    <t>郭欣</t>
  </si>
  <si>
    <t>S080040836</t>
  </si>
  <si>
    <t>黄金库</t>
  </si>
  <si>
    <t>S080040837</t>
  </si>
  <si>
    <t>李佳铮</t>
  </si>
  <si>
    <t>S080040838</t>
  </si>
  <si>
    <t>孙富伟</t>
  </si>
  <si>
    <t>S080040839</t>
  </si>
  <si>
    <t>孙晋</t>
  </si>
  <si>
    <t>S080040840</t>
  </si>
  <si>
    <t>王海波</t>
  </si>
  <si>
    <t>S080040841</t>
  </si>
  <si>
    <t>胥巍巍</t>
  </si>
  <si>
    <t>S080040842</t>
  </si>
  <si>
    <t>陈云杰</t>
  </si>
  <si>
    <t>S080040843</t>
  </si>
  <si>
    <t>马平川</t>
  </si>
  <si>
    <t>S080040844</t>
  </si>
  <si>
    <t>孙为志</t>
  </si>
  <si>
    <t>S080040845</t>
  </si>
  <si>
    <t>谭军超</t>
  </si>
  <si>
    <t>S080040846</t>
  </si>
  <si>
    <t>夏婷婷</t>
  </si>
  <si>
    <t>S080040847</t>
  </si>
  <si>
    <t>王贤宇</t>
  </si>
  <si>
    <t>S080040848</t>
  </si>
  <si>
    <t>吕绪磊</t>
  </si>
  <si>
    <t>S080040849</t>
  </si>
  <si>
    <t>马宝利</t>
  </si>
  <si>
    <t>S080040850</t>
  </si>
  <si>
    <t>任正时</t>
  </si>
  <si>
    <t>S080040851</t>
  </si>
  <si>
    <t>王翠华</t>
  </si>
  <si>
    <t>S080040852</t>
  </si>
  <si>
    <t>张松</t>
  </si>
  <si>
    <t>化工研08-1</t>
  </si>
  <si>
    <t>S080040879</t>
  </si>
  <si>
    <t>S080040894</t>
  </si>
  <si>
    <t>S080040906</t>
  </si>
  <si>
    <t>S080040917</t>
  </si>
  <si>
    <t>S080040895</t>
  </si>
  <si>
    <t>S080040900</t>
  </si>
  <si>
    <t>S080040862</t>
  </si>
  <si>
    <t>S080040863</t>
  </si>
  <si>
    <t>S080040858</t>
  </si>
  <si>
    <t>S080040908</t>
  </si>
  <si>
    <t>S080040869</t>
  </si>
  <si>
    <t>S080040919</t>
  </si>
  <si>
    <t>S080040857</t>
  </si>
  <si>
    <t>S080040881</t>
  </si>
  <si>
    <t>S080040888</t>
  </si>
  <si>
    <t>S080040892</t>
  </si>
  <si>
    <t>S080040884</t>
  </si>
  <si>
    <t>S080040896</t>
  </si>
  <si>
    <t>S080040885</t>
  </si>
  <si>
    <t>S080040889</t>
  </si>
  <si>
    <t>S080040898</t>
  </si>
  <si>
    <t>S080040899</t>
  </si>
  <si>
    <t>S080040866</t>
  </si>
  <si>
    <t>S080040920</t>
  </si>
  <si>
    <t>S080040867</t>
  </si>
  <si>
    <t>S080040890</t>
  </si>
  <si>
    <t>S080040874</t>
  </si>
  <si>
    <t>S080040859</t>
  </si>
  <si>
    <t>S080040882</t>
  </si>
  <si>
    <t>S080040915</t>
  </si>
  <si>
    <t>S080040887</t>
  </si>
  <si>
    <t>S080040861</t>
  </si>
  <si>
    <t>S080040872</t>
  </si>
  <si>
    <t>S080040875</t>
  </si>
  <si>
    <t>S080040886</t>
  </si>
  <si>
    <t>S080040907</t>
  </si>
  <si>
    <t>S080040864</t>
  </si>
  <si>
    <t>S080040910</t>
  </si>
  <si>
    <t>S080040901</t>
  </si>
  <si>
    <t>S080040873</t>
  </si>
  <si>
    <t>S080040916</t>
  </si>
  <si>
    <t>S080040856</t>
  </si>
  <si>
    <t>S080040870</t>
  </si>
  <si>
    <t>S080040893</t>
  </si>
  <si>
    <t>S080040897</t>
  </si>
  <si>
    <t>S080040905</t>
  </si>
  <si>
    <t>S080040871</t>
  </si>
  <si>
    <t>S080040913</t>
  </si>
  <si>
    <t>S080040912</t>
  </si>
  <si>
    <t>S080040855</t>
  </si>
  <si>
    <t>S080040904</t>
  </si>
  <si>
    <t>S080040909</t>
  </si>
  <si>
    <t>S080040914</t>
  </si>
  <si>
    <t>S080040876</t>
  </si>
  <si>
    <t>S080040921</t>
  </si>
  <si>
    <t>S080040902</t>
  </si>
  <si>
    <t>S080040903</t>
  </si>
  <si>
    <t>班级</t>
  </si>
  <si>
    <t>化工研08-2</t>
  </si>
  <si>
    <t>S080040929</t>
  </si>
  <si>
    <t>李丹丹</t>
  </si>
  <si>
    <t>S080040930</t>
  </si>
  <si>
    <t>S080040931</t>
  </si>
  <si>
    <t>吴磊</t>
  </si>
  <si>
    <t>S080040932</t>
  </si>
  <si>
    <t>崔永杰</t>
  </si>
  <si>
    <t>S080040933</t>
  </si>
  <si>
    <t>方佳</t>
  </si>
  <si>
    <t>S080040934</t>
  </si>
  <si>
    <t>高鲜花</t>
  </si>
  <si>
    <t>S080040935</t>
  </si>
  <si>
    <t>贺彬艳</t>
  </si>
  <si>
    <t>S080040936</t>
  </si>
  <si>
    <t>赵小彦</t>
  </si>
  <si>
    <t>S080040937</t>
  </si>
  <si>
    <t>丁建军</t>
  </si>
  <si>
    <t>S080040938</t>
  </si>
  <si>
    <t>庞小坤</t>
  </si>
  <si>
    <t>S080040939</t>
  </si>
  <si>
    <t>周明艳</t>
  </si>
  <si>
    <t>S080040940</t>
  </si>
  <si>
    <t>郭金茹</t>
  </si>
  <si>
    <t>S080040941</t>
  </si>
  <si>
    <t>许睿</t>
  </si>
  <si>
    <t>S080040942</t>
  </si>
  <si>
    <t>尹甜</t>
  </si>
  <si>
    <t>S080040943</t>
  </si>
  <si>
    <t>张丹丹</t>
  </si>
  <si>
    <t>S080040944</t>
  </si>
  <si>
    <t>马桂丽</t>
  </si>
  <si>
    <t>S080040945</t>
  </si>
  <si>
    <t>唐勋</t>
  </si>
  <si>
    <t>S080040946</t>
  </si>
  <si>
    <t>武晓娇</t>
  </si>
  <si>
    <t>S080040947</t>
  </si>
  <si>
    <t>闫燕</t>
  </si>
  <si>
    <t>S080040948</t>
  </si>
  <si>
    <t>张永翰</t>
  </si>
  <si>
    <t>S080040949</t>
  </si>
  <si>
    <t>孙江颖</t>
  </si>
  <si>
    <t>S080040950</t>
  </si>
  <si>
    <t>徐凤强</t>
  </si>
  <si>
    <t>S080040951</t>
  </si>
  <si>
    <t>杨柳</t>
  </si>
  <si>
    <t>S080040952</t>
  </si>
  <si>
    <t>刘洁</t>
  </si>
  <si>
    <t>S080040953</t>
  </si>
  <si>
    <t>张莉莉</t>
  </si>
  <si>
    <t>S080040954</t>
  </si>
  <si>
    <t>陈师耀</t>
  </si>
  <si>
    <t>S080040955</t>
  </si>
  <si>
    <t>李颖</t>
  </si>
  <si>
    <t>S080040956</t>
  </si>
  <si>
    <t>唐冬珠</t>
  </si>
  <si>
    <t>S080040957</t>
  </si>
  <si>
    <t>滕卫灵</t>
  </si>
  <si>
    <t>S080040958</t>
  </si>
  <si>
    <t>张伟</t>
  </si>
  <si>
    <t>S080040960</t>
  </si>
  <si>
    <t>刘宁</t>
  </si>
  <si>
    <t>S080040961</t>
  </si>
  <si>
    <t>王丹</t>
  </si>
  <si>
    <t>S080040962</t>
  </si>
  <si>
    <t>徐艳武</t>
  </si>
  <si>
    <t>S080040963</t>
  </si>
  <si>
    <t>杨桃</t>
  </si>
  <si>
    <t>S080040964</t>
  </si>
  <si>
    <t>关丹</t>
  </si>
  <si>
    <t>S080040966</t>
  </si>
  <si>
    <t>王兴华</t>
  </si>
  <si>
    <t>S080040967</t>
  </si>
  <si>
    <t>许智超</t>
  </si>
  <si>
    <t>S080040968</t>
  </si>
  <si>
    <t>程志</t>
  </si>
  <si>
    <t>S080040969</t>
  </si>
  <si>
    <t>孙泉</t>
  </si>
  <si>
    <t>S080040970</t>
  </si>
  <si>
    <t>杨冬清</t>
  </si>
  <si>
    <t>S080040971</t>
  </si>
  <si>
    <t>林莉莉</t>
  </si>
  <si>
    <t>S080040972</t>
  </si>
  <si>
    <t>秦颖</t>
  </si>
  <si>
    <t>S080040973</t>
  </si>
  <si>
    <t>孙君</t>
  </si>
  <si>
    <t>化工研08-3</t>
  </si>
  <si>
    <t>德育总分（25%）</t>
  </si>
  <si>
    <t>综合排名</t>
  </si>
  <si>
    <t>学号</t>
  </si>
  <si>
    <t>智育成绩</t>
  </si>
  <si>
    <t>德育成绩</t>
  </si>
  <si>
    <t>文体成绩</t>
  </si>
  <si>
    <t>文体基础分</t>
  </si>
  <si>
    <t>文体附加分</t>
  </si>
  <si>
    <t>文体总分（10%）</t>
  </si>
  <si>
    <t>S080040789</t>
  </si>
  <si>
    <t>罗忠新</t>
  </si>
  <si>
    <t>有机化学</t>
  </si>
  <si>
    <t>S080040922</t>
  </si>
  <si>
    <t>冀光</t>
  </si>
  <si>
    <t>生物化工</t>
  </si>
  <si>
    <t>S080040923</t>
  </si>
  <si>
    <t>李明</t>
  </si>
  <si>
    <t>S080040924</t>
  </si>
  <si>
    <t>田静</t>
  </si>
  <si>
    <t>S080040925</t>
  </si>
  <si>
    <t>关迎春</t>
  </si>
  <si>
    <t>S080040926</t>
  </si>
  <si>
    <t>关月明</t>
  </si>
  <si>
    <t>S080040927</t>
  </si>
  <si>
    <t>彭冲</t>
  </si>
  <si>
    <t>S080040928</t>
  </si>
  <si>
    <t>肖盟</t>
  </si>
  <si>
    <t>S080040975</t>
  </si>
  <si>
    <t>黄璐</t>
  </si>
  <si>
    <t>工业催化</t>
  </si>
  <si>
    <t>S080040976</t>
  </si>
  <si>
    <t>李宏昌</t>
  </si>
  <si>
    <t>S080040977</t>
  </si>
  <si>
    <t>王芳</t>
  </si>
  <si>
    <t>S080040978</t>
  </si>
  <si>
    <t>肖寒</t>
  </si>
  <si>
    <t>S080040979</t>
  </si>
  <si>
    <t>杨园园</t>
  </si>
  <si>
    <t>S080040980</t>
  </si>
  <si>
    <t>王海洋</t>
  </si>
  <si>
    <t>S080040981</t>
  </si>
  <si>
    <t>夏长彬</t>
  </si>
  <si>
    <t>S080040982</t>
  </si>
  <si>
    <t>单杰</t>
  </si>
  <si>
    <t>S080040983</t>
  </si>
  <si>
    <t>孙胜男</t>
  </si>
  <si>
    <t>S080040984</t>
  </si>
  <si>
    <t>张兰兰</t>
  </si>
  <si>
    <t>S080040985</t>
  </si>
  <si>
    <t>李蓓娣</t>
  </si>
  <si>
    <t>S080040986</t>
  </si>
  <si>
    <t>王俊美</t>
  </si>
  <si>
    <t>S080040987</t>
  </si>
  <si>
    <t>曾方亮</t>
  </si>
  <si>
    <t>S080040988</t>
  </si>
  <si>
    <t>王聪慧</t>
  </si>
  <si>
    <t>S080040989</t>
  </si>
  <si>
    <t>王海山</t>
  </si>
  <si>
    <t>S080040990</t>
  </si>
  <si>
    <t>许文静</t>
  </si>
  <si>
    <t>S080040991</t>
  </si>
  <si>
    <t>冯冰</t>
  </si>
  <si>
    <t>S080040992</t>
  </si>
  <si>
    <t>高志新</t>
  </si>
  <si>
    <t>S080040993</t>
  </si>
  <si>
    <t>李德富</t>
  </si>
  <si>
    <t>S080040994</t>
  </si>
  <si>
    <t>吴桐</t>
  </si>
  <si>
    <t>S080040995</t>
  </si>
  <si>
    <t>张美英</t>
  </si>
  <si>
    <t>S080040996</t>
  </si>
  <si>
    <t>刘金松</t>
  </si>
  <si>
    <t>S080040997</t>
  </si>
  <si>
    <t>王志伟</t>
  </si>
  <si>
    <t>S080040998</t>
  </si>
  <si>
    <t>冯东生</t>
  </si>
  <si>
    <t>S080040999</t>
  </si>
  <si>
    <t>李发源</t>
  </si>
  <si>
    <t>S080041000</t>
  </si>
  <si>
    <t>张涛</t>
  </si>
  <si>
    <t>S080041001</t>
  </si>
  <si>
    <t>刘丽强</t>
  </si>
  <si>
    <t>S080041002</t>
  </si>
  <si>
    <t>罗强</t>
  </si>
  <si>
    <t>S080041003</t>
  </si>
  <si>
    <t>刘记磊</t>
  </si>
  <si>
    <t>S080041004</t>
  </si>
  <si>
    <t>吕鹏</t>
  </si>
  <si>
    <t>S080041005</t>
  </si>
  <si>
    <t>王洁琳</t>
  </si>
  <si>
    <t>S080041006</t>
  </si>
  <si>
    <t>王宝莲</t>
  </si>
  <si>
    <t>环境工程</t>
  </si>
  <si>
    <t>S080041007</t>
  </si>
  <si>
    <t>张振华</t>
  </si>
  <si>
    <t>S080041008</t>
  </si>
  <si>
    <t>朱秋实</t>
  </si>
  <si>
    <t>S080041010</t>
  </si>
  <si>
    <t>郑贝贝</t>
  </si>
  <si>
    <t>S080041011</t>
  </si>
  <si>
    <t>贺小明</t>
  </si>
  <si>
    <t>S080041012</t>
  </si>
  <si>
    <t>姜静</t>
  </si>
  <si>
    <t>S080041013</t>
  </si>
  <si>
    <t>戚娟</t>
  </si>
  <si>
    <t>S080041014</t>
  </si>
  <si>
    <t>车鑫博</t>
  </si>
  <si>
    <t>S080041015</t>
  </si>
  <si>
    <t>S080041016</t>
  </si>
  <si>
    <t>王彤</t>
  </si>
  <si>
    <t>S080041017</t>
  </si>
  <si>
    <t>郭璇</t>
  </si>
  <si>
    <t>S060040989</t>
  </si>
  <si>
    <t>陈星</t>
  </si>
  <si>
    <t>S070040963</t>
  </si>
  <si>
    <t>刘海燕*</t>
  </si>
  <si>
    <t>化工研08-4</t>
  </si>
  <si>
    <t>专业</t>
  </si>
  <si>
    <t>化工过程机械</t>
  </si>
  <si>
    <t>化工研08-2</t>
  </si>
  <si>
    <t>化工过程机械</t>
  </si>
  <si>
    <t>化工研08-2</t>
  </si>
  <si>
    <t>化工过程机械</t>
  </si>
  <si>
    <t>化工研08-2</t>
  </si>
  <si>
    <t>化工过程机械</t>
  </si>
  <si>
    <t>化工研08-2</t>
  </si>
  <si>
    <t>化工过程机械</t>
  </si>
  <si>
    <t>化工研08-2</t>
  </si>
  <si>
    <t>化工过程机械</t>
  </si>
  <si>
    <t>化工研08-2</t>
  </si>
  <si>
    <t>化工过程机械</t>
  </si>
  <si>
    <t>化工研08-2</t>
  </si>
  <si>
    <t>化工过程机械</t>
  </si>
  <si>
    <t>化工研08-2</t>
  </si>
  <si>
    <t>化工过程机械</t>
  </si>
  <si>
    <t>化工研08-2</t>
  </si>
  <si>
    <t>化工过程机械</t>
  </si>
  <si>
    <t>化工研08-2</t>
  </si>
  <si>
    <t>化工过程机械</t>
  </si>
  <si>
    <t>化工研08-2</t>
  </si>
  <si>
    <t>化工过程机械</t>
  </si>
  <si>
    <t>化工研08-2</t>
  </si>
  <si>
    <t>化工过程机械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</si>
  <si>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</si>
  <si>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</si>
  <si>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</si>
  <si>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</si>
  <si>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</si>
  <si>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</si>
  <si>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</si>
  <si>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</si>
  <si>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</si>
  <si>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</si>
  <si>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</si>
  <si>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</si>
  <si>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</si>
  <si>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</si>
  <si>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</si>
  <si>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</si>
  <si>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</si>
  <si>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</si>
  <si>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</si>
  <si>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</si>
  <si>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</si>
  <si>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</si>
  <si>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</si>
  <si>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</si>
  <si>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</si>
  <si>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</si>
  <si>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</si>
  <si>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</si>
  <si>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</si>
  <si>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</si>
  <si>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</si>
  <si>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</si>
  <si>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</si>
  <si>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</si>
  <si>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</si>
  <si>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</si>
  <si>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</si>
  <si>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</si>
  <si>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</si>
  <si>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</si>
  <si>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</si>
  <si>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</si>
  <si>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</si>
  <si>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</si>
  <si>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</si>
  <si>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</si>
  <si>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</si>
  <si>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</si>
  <si>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</si>
  <si>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</si>
  <si>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</si>
  <si>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</si>
  <si>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</si>
  <si>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</si>
  <si>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化学工程</t>
  </si>
  <si>
    <t>化工研08-2</t>
  </si>
  <si>
    <t>崔芳</t>
  </si>
  <si>
    <t>化学工艺</t>
  </si>
  <si>
    <t>赵旭</t>
  </si>
  <si>
    <t>化工研08-1</t>
  </si>
  <si>
    <t>S060040828</t>
  </si>
  <si>
    <t>李蓉</t>
  </si>
  <si>
    <t>杨科辉</t>
  </si>
  <si>
    <t>杨兆祥</t>
  </si>
  <si>
    <t>李明东</t>
  </si>
  <si>
    <t>S080040854</t>
  </si>
  <si>
    <t>冯军伟</t>
  </si>
  <si>
    <t>范忠斌</t>
  </si>
  <si>
    <t>刘立凤</t>
  </si>
  <si>
    <t>王茜</t>
  </si>
  <si>
    <t>靳明程</t>
  </si>
  <si>
    <t>史丽娟</t>
  </si>
  <si>
    <t>张海东</t>
  </si>
  <si>
    <t>张力</t>
  </si>
  <si>
    <t>许金山</t>
  </si>
  <si>
    <t>凌晓东</t>
  </si>
  <si>
    <t>徐国壮</t>
  </si>
  <si>
    <t>甘雪琴</t>
  </si>
  <si>
    <t>吕联</t>
  </si>
  <si>
    <t>郭艳彩</t>
  </si>
  <si>
    <t>刘洋</t>
  </si>
  <si>
    <t>陆聪</t>
  </si>
  <si>
    <t>周艳</t>
  </si>
  <si>
    <t>窦丽媛</t>
  </si>
  <si>
    <t>张涛</t>
  </si>
  <si>
    <t>刘哲夫</t>
  </si>
  <si>
    <t>路冉冉</t>
  </si>
  <si>
    <t>李琳</t>
  </si>
  <si>
    <t>陈建良</t>
  </si>
  <si>
    <t>崔隆起</t>
  </si>
  <si>
    <t>李秋颖</t>
  </si>
  <si>
    <t>刘卉</t>
  </si>
  <si>
    <t>张振全</t>
  </si>
  <si>
    <t>李硕娜</t>
  </si>
  <si>
    <t>李庆辉</t>
  </si>
  <si>
    <t>杨利</t>
  </si>
  <si>
    <t>张冬超</t>
  </si>
  <si>
    <t>S080040853</t>
  </si>
  <si>
    <t>代超</t>
  </si>
  <si>
    <t>兰杰</t>
  </si>
  <si>
    <t>胡毅</t>
  </si>
  <si>
    <t>王燕</t>
  </si>
  <si>
    <t>王玉龙</t>
  </si>
  <si>
    <t>童燕兵</t>
  </si>
  <si>
    <t>张亚和</t>
  </si>
  <si>
    <t>周书青</t>
  </si>
  <si>
    <t>乔晶晶</t>
  </si>
  <si>
    <t>杨其</t>
  </si>
  <si>
    <t>梁倩</t>
  </si>
  <si>
    <t>裴晓光</t>
  </si>
  <si>
    <t>张旭</t>
  </si>
  <si>
    <t>王超</t>
  </si>
  <si>
    <t>王国新</t>
  </si>
  <si>
    <t>张晓华</t>
  </si>
  <si>
    <t>李正宏</t>
  </si>
  <si>
    <t>S070040908</t>
  </si>
  <si>
    <t>王亮</t>
  </si>
  <si>
    <t>应用化学</t>
  </si>
  <si>
    <t>S070040910</t>
  </si>
  <si>
    <t>吴学峰</t>
  </si>
  <si>
    <t>S070040912</t>
  </si>
  <si>
    <t>马志贺</t>
  </si>
  <si>
    <t>S070040916</t>
  </si>
  <si>
    <t>李志</t>
  </si>
  <si>
    <t>应用化学</t>
  </si>
  <si>
    <t>闫春燕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</si>
  <si>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</si>
  <si>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</si>
  <si>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</si>
  <si>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</si>
  <si>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</si>
  <si>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</si>
  <si>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</si>
  <si>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</si>
  <si>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</si>
  <si>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</si>
  <si>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</si>
  <si>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</si>
  <si>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</si>
  <si>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</si>
  <si>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</si>
  <si>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</si>
  <si>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</si>
  <si>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</si>
  <si>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</si>
  <si>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</si>
  <si>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高威</t>
  </si>
  <si>
    <t>贾景然</t>
  </si>
  <si>
    <t>高晨阳</t>
  </si>
  <si>
    <t>张霖宙</t>
  </si>
  <si>
    <t>郑健雄</t>
  </si>
  <si>
    <t>贾景然</t>
  </si>
  <si>
    <t>高威</t>
  </si>
  <si>
    <t>刘艳丽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</si>
</sst>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  <numFmt numFmtId="178" formatCode="0;[Red]0"/>
    <numFmt numFmtId="179" formatCode="0.0000;[Red]0.000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ˎ̥"/>
      <family val="1"/>
    </font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8" fontId="1" fillId="0" borderId="10" xfId="42" applyNumberFormat="1" applyFont="1" applyBorder="1" applyAlignment="1">
      <alignment horizontal="center" vertical="center"/>
      <protection/>
    </xf>
    <xf numFmtId="176" fontId="4" fillId="0" borderId="10" xfId="41" applyNumberForma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7" fontId="5" fillId="0" borderId="10" xfId="42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学业成绩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7"/>
  <sheetViews>
    <sheetView tabSelected="1" zoomScalePageLayoutView="0" workbookViewId="0" topLeftCell="A1">
      <pane xSplit="4" ySplit="2" topLeftCell="G16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O3" sqref="O3:O217"/>
    </sheetView>
  </sheetViews>
  <sheetFormatPr defaultColWidth="9.140625" defaultRowHeight="15"/>
  <cols>
    <col min="1" max="1" width="11.28125" style="8" bestFit="1" customWidth="1"/>
    <col min="2" max="2" width="11.57421875" style="8" bestFit="1" customWidth="1"/>
    <col min="3" max="3" width="8.140625" style="8" bestFit="1" customWidth="1"/>
    <col min="4" max="4" width="13.00390625" style="8" bestFit="1" customWidth="1"/>
    <col min="5" max="6" width="11.00390625" style="8" bestFit="1" customWidth="1"/>
    <col min="7" max="7" width="16.421875" style="8" bestFit="1" customWidth="1"/>
    <col min="8" max="9" width="11.00390625" style="8" bestFit="1" customWidth="1"/>
    <col min="10" max="10" width="16.421875" style="8" bestFit="1" customWidth="1"/>
    <col min="11" max="12" width="11.00390625" style="8" bestFit="1" customWidth="1"/>
    <col min="13" max="13" width="16.421875" style="8" bestFit="1" customWidth="1"/>
    <col min="14" max="14" width="19.28125" style="8" bestFit="1" customWidth="1"/>
    <col min="15" max="16384" width="9.00390625" style="8" customWidth="1"/>
  </cols>
  <sheetData>
    <row r="1" spans="1:15" ht="13.5" customHeight="1">
      <c r="A1" s="32" t="s">
        <v>178</v>
      </c>
      <c r="B1" s="32" t="s">
        <v>268</v>
      </c>
      <c r="C1" s="32" t="s">
        <v>1</v>
      </c>
      <c r="D1" s="32" t="s">
        <v>383</v>
      </c>
      <c r="E1" s="30" t="s">
        <v>269</v>
      </c>
      <c r="F1" s="30"/>
      <c r="G1" s="30"/>
      <c r="H1" s="30" t="s">
        <v>270</v>
      </c>
      <c r="I1" s="30"/>
      <c r="J1" s="30"/>
      <c r="K1" s="30" t="s">
        <v>271</v>
      </c>
      <c r="L1" s="30"/>
      <c r="M1" s="30"/>
      <c r="N1" s="31" t="s">
        <v>7</v>
      </c>
      <c r="O1" s="30" t="s">
        <v>267</v>
      </c>
    </row>
    <row r="2" spans="1:15" ht="13.5">
      <c r="A2" s="30" t="s">
        <v>178</v>
      </c>
      <c r="B2" s="30" t="s">
        <v>0</v>
      </c>
      <c r="C2" s="30"/>
      <c r="D2" s="30"/>
      <c r="E2" s="9" t="s">
        <v>2</v>
      </c>
      <c r="F2" s="10" t="s">
        <v>3</v>
      </c>
      <c r="G2" s="9" t="s">
        <v>4</v>
      </c>
      <c r="H2" s="9" t="s">
        <v>5</v>
      </c>
      <c r="I2" s="9" t="s">
        <v>6</v>
      </c>
      <c r="J2" s="9" t="s">
        <v>266</v>
      </c>
      <c r="K2" s="10" t="s">
        <v>272</v>
      </c>
      <c r="L2" s="9" t="s">
        <v>273</v>
      </c>
      <c r="M2" s="9" t="s">
        <v>274</v>
      </c>
      <c r="N2" s="30"/>
      <c r="O2" s="30"/>
    </row>
    <row r="3" spans="1:15" ht="13.5">
      <c r="A3" s="10" t="s">
        <v>419</v>
      </c>
      <c r="B3" s="3" t="s">
        <v>58</v>
      </c>
      <c r="C3" s="3" t="s">
        <v>59</v>
      </c>
      <c r="D3" s="3" t="s">
        <v>418</v>
      </c>
      <c r="E3" s="9">
        <v>88.4095238095238</v>
      </c>
      <c r="F3" s="9">
        <v>3.3333333333333335</v>
      </c>
      <c r="G3" s="9">
        <f aca="true" t="shared" si="0" ref="G3:G66">(E3+F3)*0.65</f>
        <v>59.63285714285714</v>
      </c>
      <c r="H3" s="9">
        <v>98.24571428571433</v>
      </c>
      <c r="I3" s="9">
        <v>23.1666666666667</v>
      </c>
      <c r="J3" s="9">
        <v>30.353095238095257</v>
      </c>
      <c r="K3" s="10">
        <v>100</v>
      </c>
      <c r="L3" s="9">
        <v>7</v>
      </c>
      <c r="M3" s="9">
        <f aca="true" t="shared" si="1" ref="M3:M66">(K3+L3)*0.1</f>
        <v>10.700000000000001</v>
      </c>
      <c r="N3" s="9">
        <f aca="true" t="shared" si="2" ref="N3:N66">J3+M3+G3</f>
        <v>100.6859523809524</v>
      </c>
      <c r="O3" s="10">
        <v>1</v>
      </c>
    </row>
    <row r="4" spans="1:15" ht="13.5">
      <c r="A4" s="12" t="s">
        <v>120</v>
      </c>
      <c r="B4" s="12" t="s">
        <v>121</v>
      </c>
      <c r="C4" s="12" t="s">
        <v>465</v>
      </c>
      <c r="D4" s="12" t="s">
        <v>466</v>
      </c>
      <c r="E4" s="2">
        <v>87.16666666666667</v>
      </c>
      <c r="F4" s="2"/>
      <c r="G4" s="2">
        <f t="shared" si="0"/>
        <v>56.65833333333334</v>
      </c>
      <c r="H4" s="26">
        <v>98.48070175438596</v>
      </c>
      <c r="I4" s="20">
        <v>30</v>
      </c>
      <c r="J4" s="14">
        <f>(H4+I4)*0.25</f>
        <v>32.12017543859649</v>
      </c>
      <c r="K4" s="10">
        <v>100</v>
      </c>
      <c r="L4" s="2">
        <v>12</v>
      </c>
      <c r="M4" s="9">
        <f t="shared" si="1"/>
        <v>11.200000000000001</v>
      </c>
      <c r="N4" s="9">
        <f t="shared" si="2"/>
        <v>99.97850877192982</v>
      </c>
      <c r="O4" s="28">
        <v>2</v>
      </c>
    </row>
    <row r="5" spans="1:15" ht="13.5">
      <c r="A5" s="12" t="s">
        <v>468</v>
      </c>
      <c r="B5" s="5" t="s">
        <v>469</v>
      </c>
      <c r="C5" s="12" t="s">
        <v>470</v>
      </c>
      <c r="D5" s="12" t="s">
        <v>466</v>
      </c>
      <c r="E5" s="10">
        <v>85.6667</v>
      </c>
      <c r="F5" s="9">
        <v>3</v>
      </c>
      <c r="G5" s="9">
        <f t="shared" si="0"/>
        <v>57.63335500000001</v>
      </c>
      <c r="H5" s="15">
        <v>96.49110954504904</v>
      </c>
      <c r="I5" s="13">
        <v>29</v>
      </c>
      <c r="J5" s="14">
        <f>(H5+I5)*0.25</f>
        <v>31.37277738626226</v>
      </c>
      <c r="K5" s="10">
        <v>100</v>
      </c>
      <c r="L5" s="9">
        <v>9</v>
      </c>
      <c r="M5" s="9">
        <f t="shared" si="1"/>
        <v>10.9</v>
      </c>
      <c r="N5" s="9">
        <f t="shared" si="2"/>
        <v>99.90613238626227</v>
      </c>
      <c r="O5" s="28">
        <v>3</v>
      </c>
    </row>
    <row r="6" spans="1:15" ht="13.5">
      <c r="A6" s="12" t="s">
        <v>120</v>
      </c>
      <c r="B6" s="12" t="s">
        <v>122</v>
      </c>
      <c r="C6" s="12" t="s">
        <v>467</v>
      </c>
      <c r="D6" s="12" t="s">
        <v>466</v>
      </c>
      <c r="E6" s="2">
        <v>80.21052631578948</v>
      </c>
      <c r="F6" s="2">
        <v>10.5238</v>
      </c>
      <c r="G6" s="2">
        <f t="shared" si="0"/>
        <v>58.97731210526316</v>
      </c>
      <c r="H6" s="26">
        <v>97.54035087719299</v>
      </c>
      <c r="I6" s="20">
        <v>15.5</v>
      </c>
      <c r="J6" s="14">
        <f>(H6+I6)*0.25</f>
        <v>28.260087719298248</v>
      </c>
      <c r="K6" s="10">
        <v>100</v>
      </c>
      <c r="L6" s="21">
        <v>25.8333</v>
      </c>
      <c r="M6" s="9">
        <f t="shared" si="1"/>
        <v>12.583330000000002</v>
      </c>
      <c r="N6" s="9">
        <f t="shared" si="2"/>
        <v>99.82072982456141</v>
      </c>
      <c r="O6" s="28">
        <v>4</v>
      </c>
    </row>
    <row r="7" spans="1:15" ht="13.5">
      <c r="A7" s="12" t="s">
        <v>265</v>
      </c>
      <c r="B7" s="12" t="s">
        <v>205</v>
      </c>
      <c r="C7" s="12" t="s">
        <v>206</v>
      </c>
      <c r="D7" s="16" t="s">
        <v>541</v>
      </c>
      <c r="E7" s="18">
        <v>86.35</v>
      </c>
      <c r="F7" s="18">
        <v>2</v>
      </c>
      <c r="G7" s="9">
        <f t="shared" si="0"/>
        <v>57.427499999999995</v>
      </c>
      <c r="H7" s="18">
        <v>97.6046511627907</v>
      </c>
      <c r="I7" s="18">
        <v>26.333333333333332</v>
      </c>
      <c r="J7" s="14">
        <f>(H7+I7)*0.25</f>
        <v>30.984496124031008</v>
      </c>
      <c r="K7" s="10">
        <v>100</v>
      </c>
      <c r="L7" s="18">
        <v>6.666666666666667</v>
      </c>
      <c r="M7" s="9">
        <f t="shared" si="1"/>
        <v>10.666666666666668</v>
      </c>
      <c r="N7" s="9">
        <f t="shared" si="2"/>
        <v>99.07866279069768</v>
      </c>
      <c r="O7" s="28">
        <v>5</v>
      </c>
    </row>
    <row r="8" spans="1:15" ht="13.5">
      <c r="A8" s="10" t="s">
        <v>391</v>
      </c>
      <c r="B8" s="3" t="s">
        <v>18</v>
      </c>
      <c r="C8" s="3" t="s">
        <v>19</v>
      </c>
      <c r="D8" s="3" t="s">
        <v>392</v>
      </c>
      <c r="E8" s="9">
        <v>87.73684210526316</v>
      </c>
      <c r="F8" s="9">
        <v>5.8</v>
      </c>
      <c r="G8" s="9">
        <f t="shared" si="0"/>
        <v>60.798947368421054</v>
      </c>
      <c r="H8" s="9">
        <v>98.16714285714289</v>
      </c>
      <c r="I8" s="9">
        <v>11.1666666666667</v>
      </c>
      <c r="J8" s="9">
        <v>27.333452380952398</v>
      </c>
      <c r="K8" s="10">
        <v>100</v>
      </c>
      <c r="L8" s="9"/>
      <c r="M8" s="9">
        <f t="shared" si="1"/>
        <v>10</v>
      </c>
      <c r="N8" s="9">
        <f t="shared" si="2"/>
        <v>98.13239974937345</v>
      </c>
      <c r="O8" s="28">
        <v>6</v>
      </c>
    </row>
    <row r="9" spans="1:15" ht="13.5">
      <c r="A9" s="12" t="s">
        <v>265</v>
      </c>
      <c r="B9" s="12" t="s">
        <v>239</v>
      </c>
      <c r="C9" s="12" t="s">
        <v>240</v>
      </c>
      <c r="D9" s="16" t="s">
        <v>551</v>
      </c>
      <c r="E9" s="18">
        <v>83.22222222222223</v>
      </c>
      <c r="F9" s="18">
        <v>5.59047619047619</v>
      </c>
      <c r="G9" s="9">
        <f t="shared" si="0"/>
        <v>57.72825396825398</v>
      </c>
      <c r="H9" s="18">
        <v>98.53488372093024</v>
      </c>
      <c r="I9" s="18">
        <v>17.333333333333332</v>
      </c>
      <c r="J9" s="14">
        <f>(H9+I9)*0.25</f>
        <v>28.967054263565892</v>
      </c>
      <c r="K9" s="10">
        <v>100</v>
      </c>
      <c r="L9" s="18">
        <v>2</v>
      </c>
      <c r="M9" s="9">
        <f t="shared" si="1"/>
        <v>10.200000000000001</v>
      </c>
      <c r="N9" s="9">
        <f t="shared" si="2"/>
        <v>96.89530823181988</v>
      </c>
      <c r="O9" s="28">
        <v>7</v>
      </c>
    </row>
    <row r="10" spans="1:15" ht="13.5">
      <c r="A10" s="12" t="s">
        <v>120</v>
      </c>
      <c r="B10" s="12" t="s">
        <v>123</v>
      </c>
      <c r="C10" s="12" t="s">
        <v>471</v>
      </c>
      <c r="D10" s="12" t="s">
        <v>466</v>
      </c>
      <c r="E10" s="2">
        <v>83.51851851851852</v>
      </c>
      <c r="F10" s="2">
        <v>0.5</v>
      </c>
      <c r="G10" s="2">
        <f t="shared" si="0"/>
        <v>54.61203703703704</v>
      </c>
      <c r="H10" s="26">
        <v>98.1929824561404</v>
      </c>
      <c r="I10" s="20">
        <v>25</v>
      </c>
      <c r="J10" s="14">
        <f>(H10+I10)*0.25</f>
        <v>30.7982456140351</v>
      </c>
      <c r="K10" s="10">
        <v>100</v>
      </c>
      <c r="L10" s="2">
        <v>8.1111</v>
      </c>
      <c r="M10" s="9">
        <f t="shared" si="1"/>
        <v>10.81111</v>
      </c>
      <c r="N10" s="9">
        <f t="shared" si="2"/>
        <v>96.22139265107214</v>
      </c>
      <c r="O10" s="28">
        <v>8</v>
      </c>
    </row>
    <row r="11" spans="1:15" ht="13.5">
      <c r="A11" s="12" t="s">
        <v>120</v>
      </c>
      <c r="B11" s="12" t="s">
        <v>124</v>
      </c>
      <c r="C11" s="12" t="s">
        <v>472</v>
      </c>
      <c r="D11" s="12" t="s">
        <v>466</v>
      </c>
      <c r="E11" s="2">
        <v>82.11111111111111</v>
      </c>
      <c r="F11" s="2"/>
      <c r="G11" s="2">
        <f t="shared" si="0"/>
        <v>53.37222222222223</v>
      </c>
      <c r="H11" s="26">
        <v>95.99649122807018</v>
      </c>
      <c r="I11" s="20">
        <v>19</v>
      </c>
      <c r="J11" s="14">
        <f>(H11+I11)*0.25</f>
        <v>28.749122807017546</v>
      </c>
      <c r="K11" s="10">
        <v>100</v>
      </c>
      <c r="L11" s="2">
        <v>36.1863</v>
      </c>
      <c r="M11" s="9">
        <f t="shared" si="1"/>
        <v>13.618630000000003</v>
      </c>
      <c r="N11" s="9">
        <f t="shared" si="2"/>
        <v>95.73997502923979</v>
      </c>
      <c r="O11" s="28">
        <v>9</v>
      </c>
    </row>
    <row r="12" spans="1:15" ht="13.5">
      <c r="A12" s="10" t="s">
        <v>399</v>
      </c>
      <c r="B12" s="3" t="s">
        <v>28</v>
      </c>
      <c r="C12" s="3" t="s">
        <v>29</v>
      </c>
      <c r="D12" s="3" t="s">
        <v>398</v>
      </c>
      <c r="E12" s="9">
        <v>87.15789473684211</v>
      </c>
      <c r="F12" s="9"/>
      <c r="G12" s="9">
        <f t="shared" si="0"/>
        <v>56.65263157894737</v>
      </c>
      <c r="H12" s="9">
        <v>98.20285714285713</v>
      </c>
      <c r="I12" s="9">
        <v>15.6666666666667</v>
      </c>
      <c r="J12" s="9">
        <v>28.467380952380957</v>
      </c>
      <c r="K12" s="10">
        <v>100</v>
      </c>
      <c r="L12" s="9">
        <v>5.555555555555555</v>
      </c>
      <c r="M12" s="9">
        <f t="shared" si="1"/>
        <v>10.555555555555557</v>
      </c>
      <c r="N12" s="9">
        <f t="shared" si="2"/>
        <v>95.67556808688389</v>
      </c>
      <c r="O12" s="28">
        <v>10</v>
      </c>
    </row>
    <row r="13" spans="1:15" ht="13.5">
      <c r="A13" s="10" t="s">
        <v>389</v>
      </c>
      <c r="B13" s="3" t="s">
        <v>14</v>
      </c>
      <c r="C13" s="3" t="s">
        <v>15</v>
      </c>
      <c r="D13" s="3" t="s">
        <v>388</v>
      </c>
      <c r="E13" s="9">
        <v>85.89473684210526</v>
      </c>
      <c r="F13" s="9">
        <v>1.66666666666667</v>
      </c>
      <c r="G13" s="9">
        <f t="shared" si="0"/>
        <v>56.914912280701756</v>
      </c>
      <c r="H13" s="9">
        <v>97.6171428571429</v>
      </c>
      <c r="I13" s="9">
        <v>17.1666666666667</v>
      </c>
      <c r="J13" s="9">
        <v>28.6959523809524</v>
      </c>
      <c r="K13" s="10">
        <v>100</v>
      </c>
      <c r="L13" s="9"/>
      <c r="M13" s="9">
        <f t="shared" si="1"/>
        <v>10</v>
      </c>
      <c r="N13" s="9">
        <f t="shared" si="2"/>
        <v>95.61086466165415</v>
      </c>
      <c r="O13" s="28">
        <v>11</v>
      </c>
    </row>
    <row r="14" spans="1:15" ht="13.5">
      <c r="A14" s="10" t="s">
        <v>411</v>
      </c>
      <c r="B14" s="11" t="s">
        <v>48</v>
      </c>
      <c r="C14" s="3" t="s">
        <v>49</v>
      </c>
      <c r="D14" s="3" t="s">
        <v>412</v>
      </c>
      <c r="E14" s="9">
        <v>89.01052631578948</v>
      </c>
      <c r="F14" s="9">
        <v>0.5</v>
      </c>
      <c r="G14" s="9">
        <f t="shared" si="0"/>
        <v>58.181842105263165</v>
      </c>
      <c r="H14" s="9">
        <v>98.23142857142857</v>
      </c>
      <c r="I14" s="9">
        <v>11.3333333333333</v>
      </c>
      <c r="J14" s="9">
        <v>27.391190476190467</v>
      </c>
      <c r="K14" s="10">
        <v>100</v>
      </c>
      <c r="L14" s="9"/>
      <c r="M14" s="9">
        <f t="shared" si="1"/>
        <v>10</v>
      </c>
      <c r="N14" s="9">
        <f t="shared" si="2"/>
        <v>95.57303258145363</v>
      </c>
      <c r="O14" s="28">
        <v>12</v>
      </c>
    </row>
    <row r="15" spans="1:15" ht="13.5">
      <c r="A15" s="12" t="s">
        <v>382</v>
      </c>
      <c r="B15" s="10" t="s">
        <v>334</v>
      </c>
      <c r="C15" s="10" t="s">
        <v>335</v>
      </c>
      <c r="D15" s="10" t="s">
        <v>295</v>
      </c>
      <c r="E15" s="9">
        <v>87.5</v>
      </c>
      <c r="F15" s="9"/>
      <c r="G15" s="9">
        <f t="shared" si="0"/>
        <v>56.875</v>
      </c>
      <c r="H15" s="9">
        <v>97.2829268292683</v>
      </c>
      <c r="I15" s="10">
        <v>14.5</v>
      </c>
      <c r="J15" s="14">
        <f>(H15+I15)*0.25</f>
        <v>27.945731707317076</v>
      </c>
      <c r="K15" s="10">
        <v>100</v>
      </c>
      <c r="L15" s="9">
        <v>1.5555555555555556</v>
      </c>
      <c r="M15" s="9">
        <f t="shared" si="1"/>
        <v>10.155555555555557</v>
      </c>
      <c r="N15" s="9">
        <f t="shared" si="2"/>
        <v>94.97628726287263</v>
      </c>
      <c r="O15" s="28">
        <v>13</v>
      </c>
    </row>
    <row r="16" spans="1:15" ht="14.25">
      <c r="A16" s="12" t="s">
        <v>120</v>
      </c>
      <c r="B16" s="12" t="s">
        <v>125</v>
      </c>
      <c r="C16" s="12" t="s">
        <v>473</v>
      </c>
      <c r="D16" s="12" t="s">
        <v>466</v>
      </c>
      <c r="E16" s="2">
        <v>80</v>
      </c>
      <c r="F16" s="6">
        <v>2</v>
      </c>
      <c r="G16" s="2">
        <f t="shared" si="0"/>
        <v>53.300000000000004</v>
      </c>
      <c r="H16" s="26">
        <v>97.66666666666667</v>
      </c>
      <c r="I16" s="20">
        <v>20</v>
      </c>
      <c r="J16" s="14">
        <f>(H16+I16)*0.25</f>
        <v>29.416666666666668</v>
      </c>
      <c r="K16" s="10">
        <v>100</v>
      </c>
      <c r="L16" s="2">
        <v>21.6389</v>
      </c>
      <c r="M16" s="9">
        <f t="shared" si="1"/>
        <v>12.163890000000002</v>
      </c>
      <c r="N16" s="9">
        <f t="shared" si="2"/>
        <v>94.88055666666668</v>
      </c>
      <c r="O16" s="28">
        <v>14</v>
      </c>
    </row>
    <row r="17" spans="1:15" ht="13.5">
      <c r="A17" s="10" t="s">
        <v>425</v>
      </c>
      <c r="B17" s="3" t="s">
        <v>66</v>
      </c>
      <c r="C17" s="3" t="s">
        <v>67</v>
      </c>
      <c r="D17" s="3" t="s">
        <v>426</v>
      </c>
      <c r="E17" s="9">
        <v>88.6421052631579</v>
      </c>
      <c r="F17" s="9">
        <v>3.9</v>
      </c>
      <c r="G17" s="9">
        <f t="shared" si="0"/>
        <v>60.15236842105264</v>
      </c>
      <c r="H17" s="9">
        <v>98.14571428571433</v>
      </c>
      <c r="I17" s="9">
        <v>0.666666666666667</v>
      </c>
      <c r="J17" s="9">
        <v>24.70309523809525</v>
      </c>
      <c r="K17" s="10">
        <v>100</v>
      </c>
      <c r="L17" s="9"/>
      <c r="M17" s="9">
        <f t="shared" si="1"/>
        <v>10</v>
      </c>
      <c r="N17" s="9">
        <f t="shared" si="2"/>
        <v>94.85546365914789</v>
      </c>
      <c r="O17" s="28">
        <v>15</v>
      </c>
    </row>
    <row r="18" spans="1:15" ht="13.5">
      <c r="A18" s="10" t="s">
        <v>397</v>
      </c>
      <c r="B18" s="3" t="s">
        <v>26</v>
      </c>
      <c r="C18" s="3" t="s">
        <v>27</v>
      </c>
      <c r="D18" s="3" t="s">
        <v>398</v>
      </c>
      <c r="E18" s="9">
        <v>84.47368421052632</v>
      </c>
      <c r="F18" s="9"/>
      <c r="G18" s="9">
        <f t="shared" si="0"/>
        <v>54.90789473684211</v>
      </c>
      <c r="H18" s="9">
        <v>98.08857142857144</v>
      </c>
      <c r="I18" s="9">
        <v>20.6666666666667</v>
      </c>
      <c r="J18" s="9">
        <v>29.688809523809535</v>
      </c>
      <c r="K18" s="10">
        <v>100</v>
      </c>
      <c r="L18" s="9"/>
      <c r="M18" s="9">
        <f t="shared" si="1"/>
        <v>10</v>
      </c>
      <c r="N18" s="9">
        <f t="shared" si="2"/>
        <v>94.59670426065165</v>
      </c>
      <c r="O18" s="28">
        <v>16</v>
      </c>
    </row>
    <row r="19" spans="1:15" ht="13.5">
      <c r="A19" s="10" t="s">
        <v>403</v>
      </c>
      <c r="B19" s="3" t="s">
        <v>38</v>
      </c>
      <c r="C19" s="3" t="s">
        <v>39</v>
      </c>
      <c r="D19" s="3" t="s">
        <v>404</v>
      </c>
      <c r="E19" s="9">
        <v>86.26315789473684</v>
      </c>
      <c r="F19" s="9"/>
      <c r="G19" s="9">
        <f t="shared" si="0"/>
        <v>56.071052631578944</v>
      </c>
      <c r="H19" s="9">
        <v>96.97428571428568</v>
      </c>
      <c r="I19" s="9">
        <v>12.5</v>
      </c>
      <c r="J19" s="9">
        <v>27.36857142857142</v>
      </c>
      <c r="K19" s="10">
        <v>100</v>
      </c>
      <c r="L19" s="9">
        <v>5.555555555555555</v>
      </c>
      <c r="M19" s="9">
        <f t="shared" si="1"/>
        <v>10.555555555555557</v>
      </c>
      <c r="N19" s="9">
        <f t="shared" si="2"/>
        <v>93.99517961570592</v>
      </c>
      <c r="O19" s="28">
        <v>17</v>
      </c>
    </row>
    <row r="20" spans="1:15" ht="13.5">
      <c r="A20" s="10" t="s">
        <v>409</v>
      </c>
      <c r="B20" s="3" t="s">
        <v>46</v>
      </c>
      <c r="C20" s="3" t="s">
        <v>47</v>
      </c>
      <c r="D20" s="3" t="s">
        <v>410</v>
      </c>
      <c r="E20" s="9">
        <v>81.7578947368421</v>
      </c>
      <c r="F20" s="9">
        <v>1.1</v>
      </c>
      <c r="G20" s="9">
        <f t="shared" si="0"/>
        <v>53.85763157894736</v>
      </c>
      <c r="H20" s="9">
        <v>98.18857142857144</v>
      </c>
      <c r="I20" s="9">
        <v>15.6666666666667</v>
      </c>
      <c r="J20" s="9">
        <v>28.463809523809534</v>
      </c>
      <c r="K20" s="10">
        <v>100</v>
      </c>
      <c r="L20" s="9">
        <v>16.555555555555557</v>
      </c>
      <c r="M20" s="9">
        <f t="shared" si="1"/>
        <v>11.655555555555557</v>
      </c>
      <c r="N20" s="9">
        <f t="shared" si="2"/>
        <v>93.97699665831246</v>
      </c>
      <c r="O20" s="28">
        <v>18</v>
      </c>
    </row>
    <row r="21" spans="1:15" ht="13.5">
      <c r="A21" s="12" t="s">
        <v>468</v>
      </c>
      <c r="B21" s="12" t="s">
        <v>474</v>
      </c>
      <c r="C21" s="12" t="s">
        <v>475</v>
      </c>
      <c r="D21" s="12" t="s">
        <v>466</v>
      </c>
      <c r="E21" s="2">
        <v>83.58333333333333</v>
      </c>
      <c r="F21" s="2">
        <v>1</v>
      </c>
      <c r="G21" s="2">
        <f t="shared" si="0"/>
        <v>54.979166666666664</v>
      </c>
      <c r="H21" s="26">
        <v>96.02807017543861</v>
      </c>
      <c r="I21" s="20">
        <v>14.5</v>
      </c>
      <c r="J21" s="14">
        <f aca="true" t="shared" si="3" ref="J21:J28">(H21+I21)*0.25</f>
        <v>27.632017543859654</v>
      </c>
      <c r="K21" s="10">
        <v>100</v>
      </c>
      <c r="L21" s="2">
        <v>10</v>
      </c>
      <c r="M21" s="9">
        <f t="shared" si="1"/>
        <v>11</v>
      </c>
      <c r="N21" s="9">
        <f t="shared" si="2"/>
        <v>93.61118421052632</v>
      </c>
      <c r="O21" s="28">
        <v>19</v>
      </c>
    </row>
    <row r="22" spans="1:15" ht="13.5">
      <c r="A22" s="12" t="s">
        <v>265</v>
      </c>
      <c r="B22" s="12" t="s">
        <v>211</v>
      </c>
      <c r="C22" s="12" t="s">
        <v>212</v>
      </c>
      <c r="D22" s="16" t="s">
        <v>542</v>
      </c>
      <c r="E22" s="18">
        <v>85.44444444444444</v>
      </c>
      <c r="F22" s="18">
        <v>1.2</v>
      </c>
      <c r="G22" s="9">
        <f t="shared" si="0"/>
        <v>56.31888888888889</v>
      </c>
      <c r="H22" s="18">
        <v>96.29767441860466</v>
      </c>
      <c r="I22" s="18">
        <v>8.5</v>
      </c>
      <c r="J22" s="14">
        <f t="shared" si="3"/>
        <v>26.199418604651164</v>
      </c>
      <c r="K22" s="10">
        <v>100</v>
      </c>
      <c r="L22" s="18">
        <v>8.11111111111111</v>
      </c>
      <c r="M22" s="9">
        <f t="shared" si="1"/>
        <v>10.811111111111112</v>
      </c>
      <c r="N22" s="9">
        <f t="shared" si="2"/>
        <v>93.32941860465117</v>
      </c>
      <c r="O22" s="28">
        <v>20</v>
      </c>
    </row>
    <row r="23" spans="1:15" ht="13.5">
      <c r="A23" s="12" t="s">
        <v>382</v>
      </c>
      <c r="B23" s="10" t="s">
        <v>338</v>
      </c>
      <c r="C23" s="10" t="s">
        <v>339</v>
      </c>
      <c r="D23" s="10" t="s">
        <v>295</v>
      </c>
      <c r="E23" s="9">
        <v>83.21052631578948</v>
      </c>
      <c r="F23" s="9">
        <v>5</v>
      </c>
      <c r="G23" s="9">
        <f t="shared" si="0"/>
        <v>57.336842105263166</v>
      </c>
      <c r="H23" s="9">
        <v>96.7560975609756</v>
      </c>
      <c r="I23" s="10">
        <v>3</v>
      </c>
      <c r="J23" s="14">
        <f t="shared" si="3"/>
        <v>24.9390243902439</v>
      </c>
      <c r="K23" s="10">
        <v>100</v>
      </c>
      <c r="L23" s="9">
        <v>10</v>
      </c>
      <c r="M23" s="9">
        <f t="shared" si="1"/>
        <v>11</v>
      </c>
      <c r="N23" s="9">
        <f t="shared" si="2"/>
        <v>93.27586649550707</v>
      </c>
      <c r="O23" s="28">
        <v>21</v>
      </c>
    </row>
    <row r="24" spans="1:15" ht="13.5">
      <c r="A24" s="12" t="s">
        <v>120</v>
      </c>
      <c r="B24" s="12" t="s">
        <v>159</v>
      </c>
      <c r="C24" s="29" t="s">
        <v>557</v>
      </c>
      <c r="D24" s="12" t="s">
        <v>466</v>
      </c>
      <c r="E24" s="2">
        <v>80.9167</v>
      </c>
      <c r="F24" s="2"/>
      <c r="G24" s="2">
        <f t="shared" si="0"/>
        <v>52.59585500000001</v>
      </c>
      <c r="H24" s="26">
        <v>96.82456140350878</v>
      </c>
      <c r="I24" s="20">
        <v>16</v>
      </c>
      <c r="J24" s="14">
        <f t="shared" si="3"/>
        <v>28.206140350877195</v>
      </c>
      <c r="K24" s="10">
        <v>100</v>
      </c>
      <c r="L24" s="2">
        <v>22</v>
      </c>
      <c r="M24" s="9">
        <f t="shared" si="1"/>
        <v>12.200000000000001</v>
      </c>
      <c r="N24" s="9">
        <f t="shared" si="2"/>
        <v>93.0019953508772</v>
      </c>
      <c r="O24" s="28">
        <v>22</v>
      </c>
    </row>
    <row r="25" spans="1:15" ht="13.5">
      <c r="A25" s="12" t="s">
        <v>120</v>
      </c>
      <c r="B25" s="12" t="s">
        <v>126</v>
      </c>
      <c r="C25" s="12" t="s">
        <v>476</v>
      </c>
      <c r="D25" s="12" t="s">
        <v>466</v>
      </c>
      <c r="E25" s="2">
        <v>81.625</v>
      </c>
      <c r="F25" s="2"/>
      <c r="G25" s="2">
        <f t="shared" si="0"/>
        <v>53.05625</v>
      </c>
      <c r="H25" s="26">
        <v>98.19298245614036</v>
      </c>
      <c r="I25" s="20">
        <v>16.3333</v>
      </c>
      <c r="J25" s="14">
        <f t="shared" si="3"/>
        <v>28.63157061403509</v>
      </c>
      <c r="K25" s="10">
        <v>100</v>
      </c>
      <c r="L25" s="2">
        <v>12.5</v>
      </c>
      <c r="M25" s="9">
        <f t="shared" si="1"/>
        <v>11.25</v>
      </c>
      <c r="N25" s="9">
        <f t="shared" si="2"/>
        <v>92.93782061403509</v>
      </c>
      <c r="O25" s="28">
        <v>23</v>
      </c>
    </row>
    <row r="26" spans="1:15" ht="13.5">
      <c r="A26" s="12" t="s">
        <v>120</v>
      </c>
      <c r="B26" s="12" t="s">
        <v>127</v>
      </c>
      <c r="C26" s="12" t="s">
        <v>477</v>
      </c>
      <c r="D26" s="12" t="s">
        <v>466</v>
      </c>
      <c r="E26" s="2">
        <v>85.3157894736842</v>
      </c>
      <c r="F26" s="2"/>
      <c r="G26" s="2">
        <f t="shared" si="0"/>
        <v>55.455263157894734</v>
      </c>
      <c r="H26" s="26">
        <v>96.4</v>
      </c>
      <c r="I26" s="20">
        <v>12</v>
      </c>
      <c r="J26" s="14">
        <f t="shared" si="3"/>
        <v>27.1</v>
      </c>
      <c r="K26" s="10">
        <v>100</v>
      </c>
      <c r="L26" s="2">
        <v>3.3333</v>
      </c>
      <c r="M26" s="9">
        <f t="shared" si="1"/>
        <v>10.33333</v>
      </c>
      <c r="N26" s="9">
        <f t="shared" si="2"/>
        <v>92.88859315789473</v>
      </c>
      <c r="O26" s="28">
        <v>24</v>
      </c>
    </row>
    <row r="27" spans="1:15" ht="13.5">
      <c r="A27" s="12" t="s">
        <v>382</v>
      </c>
      <c r="B27" s="10" t="s">
        <v>275</v>
      </c>
      <c r="C27" s="10" t="s">
        <v>276</v>
      </c>
      <c r="D27" s="10" t="s">
        <v>277</v>
      </c>
      <c r="E27" s="9">
        <v>87.29411764705883</v>
      </c>
      <c r="F27" s="9"/>
      <c r="G27" s="9">
        <f t="shared" si="0"/>
        <v>56.741176470588236</v>
      </c>
      <c r="H27" s="9">
        <v>97.49756097560976</v>
      </c>
      <c r="I27" s="10">
        <v>6</v>
      </c>
      <c r="J27" s="14">
        <f t="shared" si="3"/>
        <v>25.87439024390244</v>
      </c>
      <c r="K27" s="10">
        <v>100</v>
      </c>
      <c r="L27" s="9">
        <v>1.5555555555555556</v>
      </c>
      <c r="M27" s="9">
        <f t="shared" si="1"/>
        <v>10.155555555555557</v>
      </c>
      <c r="N27" s="9">
        <f t="shared" si="2"/>
        <v>92.77112227004623</v>
      </c>
      <c r="O27" s="28">
        <v>25</v>
      </c>
    </row>
    <row r="28" spans="1:15" ht="13.5">
      <c r="A28" s="12" t="s">
        <v>265</v>
      </c>
      <c r="B28" s="12" t="s">
        <v>203</v>
      </c>
      <c r="C28" s="12" t="s">
        <v>204</v>
      </c>
      <c r="D28" s="16" t="s">
        <v>541</v>
      </c>
      <c r="E28" s="18">
        <v>89.23529411764706</v>
      </c>
      <c r="F28" s="18"/>
      <c r="G28" s="9">
        <f t="shared" si="0"/>
        <v>58.00294117647059</v>
      </c>
      <c r="H28" s="18">
        <v>96.97209302325581</v>
      </c>
      <c r="I28" s="18"/>
      <c r="J28" s="14">
        <f t="shared" si="3"/>
        <v>24.243023255813952</v>
      </c>
      <c r="K28" s="10">
        <v>100</v>
      </c>
      <c r="L28" s="18">
        <v>1.5555555555555556</v>
      </c>
      <c r="M28" s="9">
        <f t="shared" si="1"/>
        <v>10.155555555555557</v>
      </c>
      <c r="N28" s="9">
        <f t="shared" si="2"/>
        <v>92.4015199878401</v>
      </c>
      <c r="O28" s="28">
        <v>26</v>
      </c>
    </row>
    <row r="29" spans="1:15" ht="13.5">
      <c r="A29" s="10" t="s">
        <v>407</v>
      </c>
      <c r="B29" s="3" t="s">
        <v>42</v>
      </c>
      <c r="C29" s="3" t="s">
        <v>43</v>
      </c>
      <c r="D29" s="3" t="s">
        <v>408</v>
      </c>
      <c r="E29" s="9">
        <v>85.47368421052632</v>
      </c>
      <c r="F29" s="9">
        <v>1.5</v>
      </c>
      <c r="G29" s="9">
        <f t="shared" si="0"/>
        <v>56.53289473684211</v>
      </c>
      <c r="H29" s="9">
        <v>98.14571428571433</v>
      </c>
      <c r="I29" s="9">
        <v>3</v>
      </c>
      <c r="J29" s="9">
        <v>25.286428571428583</v>
      </c>
      <c r="K29" s="10">
        <v>100</v>
      </c>
      <c r="L29" s="9">
        <v>5.555555555555555</v>
      </c>
      <c r="M29" s="9">
        <f t="shared" si="1"/>
        <v>10.555555555555557</v>
      </c>
      <c r="N29" s="9">
        <f t="shared" si="2"/>
        <v>92.37487886382625</v>
      </c>
      <c r="O29" s="28">
        <v>27</v>
      </c>
    </row>
    <row r="30" spans="1:15" ht="13.5">
      <c r="A30" s="10" t="s">
        <v>448</v>
      </c>
      <c r="B30" s="3" t="s">
        <v>102</v>
      </c>
      <c r="C30" s="3" t="s">
        <v>103</v>
      </c>
      <c r="D30" s="3" t="s">
        <v>449</v>
      </c>
      <c r="E30" s="9">
        <v>84.09473684210526</v>
      </c>
      <c r="F30" s="9"/>
      <c r="G30" s="9">
        <f t="shared" si="0"/>
        <v>54.661578947368426</v>
      </c>
      <c r="H30" s="9">
        <v>97.96000000000001</v>
      </c>
      <c r="I30" s="9">
        <v>12.8333333333333</v>
      </c>
      <c r="J30" s="9">
        <v>27.698333333333327</v>
      </c>
      <c r="K30" s="10">
        <v>100</v>
      </c>
      <c r="L30" s="9"/>
      <c r="M30" s="9">
        <f t="shared" si="1"/>
        <v>10</v>
      </c>
      <c r="N30" s="9">
        <f t="shared" si="2"/>
        <v>92.35991228070175</v>
      </c>
      <c r="O30" s="28">
        <v>28</v>
      </c>
    </row>
    <row r="31" spans="1:15" ht="13.5">
      <c r="A31" s="10" t="s">
        <v>427</v>
      </c>
      <c r="B31" s="3" t="s">
        <v>94</v>
      </c>
      <c r="C31" s="3" t="s">
        <v>95</v>
      </c>
      <c r="D31" s="3" t="s">
        <v>442</v>
      </c>
      <c r="E31" s="9">
        <v>86.5</v>
      </c>
      <c r="F31" s="9"/>
      <c r="G31" s="9">
        <f t="shared" si="0"/>
        <v>56.225</v>
      </c>
      <c r="H31" s="9">
        <v>97.66</v>
      </c>
      <c r="I31" s="9">
        <v>5.5</v>
      </c>
      <c r="J31" s="9">
        <v>25.79</v>
      </c>
      <c r="K31" s="10">
        <v>100</v>
      </c>
      <c r="L31" s="9"/>
      <c r="M31" s="9">
        <f t="shared" si="1"/>
        <v>10</v>
      </c>
      <c r="N31" s="9">
        <f t="shared" si="2"/>
        <v>92.015</v>
      </c>
      <c r="O31" s="28">
        <v>29</v>
      </c>
    </row>
    <row r="32" spans="1:15" ht="13.5">
      <c r="A32" s="12" t="s">
        <v>120</v>
      </c>
      <c r="B32" s="12" t="s">
        <v>128</v>
      </c>
      <c r="C32" s="12" t="s">
        <v>478</v>
      </c>
      <c r="D32" s="12" t="s">
        <v>466</v>
      </c>
      <c r="E32" s="2">
        <v>85.73684210526316</v>
      </c>
      <c r="F32" s="2"/>
      <c r="G32" s="2">
        <f t="shared" si="0"/>
        <v>55.72894736842106</v>
      </c>
      <c r="H32" s="26">
        <v>98.1719298245614</v>
      </c>
      <c r="I32" s="20">
        <v>6</v>
      </c>
      <c r="J32" s="14">
        <f>(H32+I32)*0.25</f>
        <v>26.04298245614035</v>
      </c>
      <c r="K32" s="10">
        <v>100</v>
      </c>
      <c r="L32" s="2">
        <v>2.3333</v>
      </c>
      <c r="M32" s="9">
        <f t="shared" si="1"/>
        <v>10.23333</v>
      </c>
      <c r="N32" s="9">
        <f t="shared" si="2"/>
        <v>92.00525982456142</v>
      </c>
      <c r="O32" s="28">
        <v>30</v>
      </c>
    </row>
    <row r="33" spans="1:15" ht="13.5">
      <c r="A33" s="12" t="s">
        <v>120</v>
      </c>
      <c r="B33" s="12" t="s">
        <v>129</v>
      </c>
      <c r="C33" s="12" t="s">
        <v>479</v>
      </c>
      <c r="D33" s="12" t="s">
        <v>466</v>
      </c>
      <c r="E33" s="2">
        <v>85.61111111111111</v>
      </c>
      <c r="F33" s="2">
        <v>2.2731</v>
      </c>
      <c r="G33" s="2">
        <f t="shared" si="0"/>
        <v>57.12473722222222</v>
      </c>
      <c r="H33" s="26">
        <v>96.3719298245614</v>
      </c>
      <c r="I33" s="20"/>
      <c r="J33" s="14">
        <f>(H33+I33)*0.25</f>
        <v>24.09298245614035</v>
      </c>
      <c r="K33" s="10">
        <v>100</v>
      </c>
      <c r="L33" s="2">
        <v>5.6111</v>
      </c>
      <c r="M33" s="9">
        <f t="shared" si="1"/>
        <v>10.56111</v>
      </c>
      <c r="N33" s="9">
        <f t="shared" si="2"/>
        <v>91.77882967836257</v>
      </c>
      <c r="O33" s="28">
        <v>31</v>
      </c>
    </row>
    <row r="34" spans="1:15" ht="13.5">
      <c r="A34" s="12" t="s">
        <v>120</v>
      </c>
      <c r="B34" s="12" t="s">
        <v>130</v>
      </c>
      <c r="C34" s="29" t="s">
        <v>558</v>
      </c>
      <c r="D34" s="12" t="s">
        <v>466</v>
      </c>
      <c r="E34" s="2">
        <v>79.88888888888889</v>
      </c>
      <c r="F34" s="2"/>
      <c r="G34" s="2">
        <f t="shared" si="0"/>
        <v>51.92777777777778</v>
      </c>
      <c r="H34" s="26">
        <v>95.92631578947369</v>
      </c>
      <c r="I34" s="20">
        <v>21</v>
      </c>
      <c r="J34" s="14">
        <f>(H34+I34)*0.25</f>
        <v>29.231578947368423</v>
      </c>
      <c r="K34" s="10">
        <v>100</v>
      </c>
      <c r="L34" s="2">
        <v>3.3333</v>
      </c>
      <c r="M34" s="9">
        <f t="shared" si="1"/>
        <v>10.33333</v>
      </c>
      <c r="N34" s="9">
        <f t="shared" si="2"/>
        <v>91.4926867251462</v>
      </c>
      <c r="O34" s="28">
        <v>32</v>
      </c>
    </row>
    <row r="35" spans="1:15" ht="13.5">
      <c r="A35" s="12" t="s">
        <v>120</v>
      </c>
      <c r="B35" s="12" t="s">
        <v>131</v>
      </c>
      <c r="C35" s="12" t="s">
        <v>480</v>
      </c>
      <c r="D35" s="12" t="s">
        <v>466</v>
      </c>
      <c r="E35" s="2">
        <v>85.77777777777777</v>
      </c>
      <c r="F35" s="2"/>
      <c r="G35" s="2">
        <f t="shared" si="0"/>
        <v>55.75555555555555</v>
      </c>
      <c r="H35" s="26">
        <v>96.8701754385965</v>
      </c>
      <c r="I35" s="20">
        <v>4</v>
      </c>
      <c r="J35" s="14">
        <f>(H35+I35)*0.25</f>
        <v>25.217543859649126</v>
      </c>
      <c r="K35" s="10">
        <v>100</v>
      </c>
      <c r="L35" s="2">
        <v>5</v>
      </c>
      <c r="M35" s="9">
        <f t="shared" si="1"/>
        <v>10.5</v>
      </c>
      <c r="N35" s="9">
        <f t="shared" si="2"/>
        <v>91.47309941520467</v>
      </c>
      <c r="O35" s="28">
        <v>33</v>
      </c>
    </row>
    <row r="36" spans="1:15" ht="13.5">
      <c r="A36" s="10" t="s">
        <v>405</v>
      </c>
      <c r="B36" s="3" t="s">
        <v>40</v>
      </c>
      <c r="C36" s="3" t="s">
        <v>41</v>
      </c>
      <c r="D36" s="3" t="s">
        <v>406</v>
      </c>
      <c r="E36" s="9">
        <v>81.52631578947368</v>
      </c>
      <c r="F36" s="9">
        <v>4</v>
      </c>
      <c r="G36" s="9">
        <f t="shared" si="0"/>
        <v>55.5921052631579</v>
      </c>
      <c r="H36" s="9">
        <v>98.17428571428569</v>
      </c>
      <c r="I36" s="9">
        <v>5.33333333333333</v>
      </c>
      <c r="J36" s="9">
        <v>25.876904761904754</v>
      </c>
      <c r="K36" s="10">
        <v>100</v>
      </c>
      <c r="L36" s="9"/>
      <c r="M36" s="9">
        <f t="shared" si="1"/>
        <v>10</v>
      </c>
      <c r="N36" s="9">
        <f t="shared" si="2"/>
        <v>91.46901002506266</v>
      </c>
      <c r="O36" s="28">
        <v>34</v>
      </c>
    </row>
    <row r="37" spans="1:15" ht="13.5">
      <c r="A37" s="10" t="s">
        <v>413</v>
      </c>
      <c r="B37" s="3" t="s">
        <v>50</v>
      </c>
      <c r="C37" s="3" t="s">
        <v>51</v>
      </c>
      <c r="D37" s="3" t="s">
        <v>414</v>
      </c>
      <c r="E37" s="9">
        <v>84.96842105263158</v>
      </c>
      <c r="F37" s="9">
        <v>0.75</v>
      </c>
      <c r="G37" s="9">
        <f t="shared" si="0"/>
        <v>55.71697368421053</v>
      </c>
      <c r="H37" s="9">
        <v>98.03142857142856</v>
      </c>
      <c r="I37" s="9">
        <v>4</v>
      </c>
      <c r="J37" s="9">
        <v>25.50785714285714</v>
      </c>
      <c r="K37" s="10">
        <v>100</v>
      </c>
      <c r="L37" s="9">
        <v>2.2222222222222223</v>
      </c>
      <c r="M37" s="9">
        <f t="shared" si="1"/>
        <v>10.222222222222223</v>
      </c>
      <c r="N37" s="9">
        <f t="shared" si="2"/>
        <v>91.44705304928989</v>
      </c>
      <c r="O37" s="28">
        <v>35</v>
      </c>
    </row>
    <row r="38" spans="1:15" ht="13.5">
      <c r="A38" s="12" t="s">
        <v>120</v>
      </c>
      <c r="B38" s="12" t="s">
        <v>132</v>
      </c>
      <c r="C38" s="12" t="s">
        <v>481</v>
      </c>
      <c r="D38" s="12" t="s">
        <v>466</v>
      </c>
      <c r="E38" s="2">
        <v>79.57142857142857</v>
      </c>
      <c r="F38" s="2"/>
      <c r="G38" s="2">
        <f t="shared" si="0"/>
        <v>51.721428571428575</v>
      </c>
      <c r="H38" s="26">
        <v>98.31228070175439</v>
      </c>
      <c r="I38" s="20">
        <v>14.5</v>
      </c>
      <c r="J38" s="14">
        <f>(H38+I38)*0.25</f>
        <v>28.203070175438597</v>
      </c>
      <c r="K38" s="10">
        <v>100</v>
      </c>
      <c r="L38" s="2">
        <v>14.5</v>
      </c>
      <c r="M38" s="9">
        <f t="shared" si="1"/>
        <v>11.450000000000001</v>
      </c>
      <c r="N38" s="9">
        <f t="shared" si="2"/>
        <v>91.37449874686718</v>
      </c>
      <c r="O38" s="28">
        <v>36</v>
      </c>
    </row>
    <row r="39" spans="1:15" ht="13.5">
      <c r="A39" s="12" t="s">
        <v>120</v>
      </c>
      <c r="B39" s="12" t="s">
        <v>133</v>
      </c>
      <c r="C39" s="12" t="s">
        <v>482</v>
      </c>
      <c r="D39" s="12" t="s">
        <v>466</v>
      </c>
      <c r="E39" s="2">
        <v>87.75</v>
      </c>
      <c r="F39" s="2"/>
      <c r="G39" s="2">
        <f t="shared" si="0"/>
        <v>57.0375</v>
      </c>
      <c r="H39" s="26">
        <v>97.32982456140351</v>
      </c>
      <c r="I39" s="20"/>
      <c r="J39" s="14">
        <f>(H39+I39)*0.25</f>
        <v>24.332456140350878</v>
      </c>
      <c r="K39" s="10">
        <v>100</v>
      </c>
      <c r="L39" s="2"/>
      <c r="M39" s="9">
        <f t="shared" si="1"/>
        <v>10</v>
      </c>
      <c r="N39" s="9">
        <f t="shared" si="2"/>
        <v>91.36995614035088</v>
      </c>
      <c r="O39" s="28">
        <v>37</v>
      </c>
    </row>
    <row r="40" spans="1:15" ht="14.25">
      <c r="A40" s="12" t="s">
        <v>120</v>
      </c>
      <c r="B40" s="12" t="s">
        <v>134</v>
      </c>
      <c r="C40" s="12" t="s">
        <v>483</v>
      </c>
      <c r="D40" s="12" t="s">
        <v>466</v>
      </c>
      <c r="E40" s="2">
        <v>81.5</v>
      </c>
      <c r="F40" s="6">
        <v>2.1667</v>
      </c>
      <c r="G40" s="2">
        <f t="shared" si="0"/>
        <v>54.38335500000001</v>
      </c>
      <c r="H40" s="26">
        <v>96.88070175438597</v>
      </c>
      <c r="I40" s="20">
        <v>11</v>
      </c>
      <c r="J40" s="14">
        <f>(H40+I40)*0.25</f>
        <v>26.970175438596492</v>
      </c>
      <c r="K40" s="10">
        <v>100</v>
      </c>
      <c r="L40" s="2"/>
      <c r="M40" s="9">
        <f t="shared" si="1"/>
        <v>10</v>
      </c>
      <c r="N40" s="9">
        <f t="shared" si="2"/>
        <v>91.3535304385965</v>
      </c>
      <c r="O40" s="28">
        <v>38</v>
      </c>
    </row>
    <row r="41" spans="1:15" ht="13.5">
      <c r="A41" s="12" t="s">
        <v>120</v>
      </c>
      <c r="B41" s="12" t="s">
        <v>135</v>
      </c>
      <c r="C41" s="12" t="s">
        <v>484</v>
      </c>
      <c r="D41" s="12" t="s">
        <v>466</v>
      </c>
      <c r="E41" s="2">
        <v>82.33333333333333</v>
      </c>
      <c r="F41" s="2"/>
      <c r="G41" s="2">
        <f t="shared" si="0"/>
        <v>53.516666666666666</v>
      </c>
      <c r="H41" s="26">
        <v>97.56842105263159</v>
      </c>
      <c r="I41" s="20">
        <v>10.5</v>
      </c>
      <c r="J41" s="14">
        <f>(H41+I41)*0.25</f>
        <v>27.017105263157898</v>
      </c>
      <c r="K41" s="10">
        <v>100</v>
      </c>
      <c r="L41" s="2">
        <v>6.6667</v>
      </c>
      <c r="M41" s="9">
        <f t="shared" si="1"/>
        <v>10.666670000000002</v>
      </c>
      <c r="N41" s="9">
        <f t="shared" si="2"/>
        <v>91.20044192982456</v>
      </c>
      <c r="O41" s="28">
        <v>39</v>
      </c>
    </row>
    <row r="42" spans="1:15" ht="13.5">
      <c r="A42" s="10" t="s">
        <v>427</v>
      </c>
      <c r="B42" s="3" t="s">
        <v>68</v>
      </c>
      <c r="C42" s="3" t="s">
        <v>69</v>
      </c>
      <c r="D42" s="3" t="s">
        <v>428</v>
      </c>
      <c r="E42" s="9">
        <v>87.01052631578948</v>
      </c>
      <c r="F42" s="9"/>
      <c r="G42" s="9">
        <f t="shared" si="0"/>
        <v>56.556842105263165</v>
      </c>
      <c r="H42" s="9">
        <v>97.41714285714289</v>
      </c>
      <c r="I42" s="9">
        <v>0.666666666666667</v>
      </c>
      <c r="J42" s="9">
        <v>24.52095238095239</v>
      </c>
      <c r="K42" s="10">
        <v>100</v>
      </c>
      <c r="L42" s="9"/>
      <c r="M42" s="9">
        <f t="shared" si="1"/>
        <v>10</v>
      </c>
      <c r="N42" s="9">
        <f t="shared" si="2"/>
        <v>91.07779448621557</v>
      </c>
      <c r="O42" s="28">
        <v>40</v>
      </c>
    </row>
    <row r="43" spans="1:15" ht="13.5">
      <c r="A43" s="10" t="s">
        <v>401</v>
      </c>
      <c r="B43" s="3" t="s">
        <v>34</v>
      </c>
      <c r="C43" s="3" t="s">
        <v>35</v>
      </c>
      <c r="D43" s="3" t="s">
        <v>400</v>
      </c>
      <c r="E43" s="9">
        <v>86.84210526315789</v>
      </c>
      <c r="F43" s="9"/>
      <c r="G43" s="9">
        <f t="shared" si="0"/>
        <v>56.44736842105263</v>
      </c>
      <c r="H43" s="9">
        <v>97.48857142857145</v>
      </c>
      <c r="I43" s="9">
        <v>0.666666666666667</v>
      </c>
      <c r="J43" s="9">
        <v>24.53880952380953</v>
      </c>
      <c r="K43" s="10">
        <v>100</v>
      </c>
      <c r="L43" s="9"/>
      <c r="M43" s="9">
        <f t="shared" si="1"/>
        <v>10</v>
      </c>
      <c r="N43" s="9">
        <f t="shared" si="2"/>
        <v>90.98617794486216</v>
      </c>
      <c r="O43" s="28">
        <v>41</v>
      </c>
    </row>
    <row r="44" spans="1:15" ht="13.5">
      <c r="A44" s="10" t="s">
        <v>389</v>
      </c>
      <c r="B44" s="11" t="s">
        <v>16</v>
      </c>
      <c r="C44" s="3" t="s">
        <v>17</v>
      </c>
      <c r="D44" s="3" t="s">
        <v>390</v>
      </c>
      <c r="E44" s="9">
        <v>79.26315789473684</v>
      </c>
      <c r="F44" s="9">
        <v>1.66666666666667</v>
      </c>
      <c r="G44" s="9">
        <f t="shared" si="0"/>
        <v>52.60438596491228</v>
      </c>
      <c r="H44" s="9">
        <v>97.48142857142857</v>
      </c>
      <c r="I44" s="9">
        <v>15</v>
      </c>
      <c r="J44" s="9">
        <v>28.12035714285714</v>
      </c>
      <c r="K44" s="10">
        <v>100</v>
      </c>
      <c r="L44" s="9">
        <v>2.2222222222222223</v>
      </c>
      <c r="M44" s="9">
        <f t="shared" si="1"/>
        <v>10.222222222222223</v>
      </c>
      <c r="N44" s="9">
        <f t="shared" si="2"/>
        <v>90.94696532999166</v>
      </c>
      <c r="O44" s="28">
        <v>42</v>
      </c>
    </row>
    <row r="45" spans="1:15" ht="13.5">
      <c r="A45" s="12" t="s">
        <v>382</v>
      </c>
      <c r="B45" s="10" t="s">
        <v>354</v>
      </c>
      <c r="C45" s="10" t="s">
        <v>355</v>
      </c>
      <c r="D45" s="10" t="s">
        <v>295</v>
      </c>
      <c r="E45" s="9">
        <v>84.54545454545455</v>
      </c>
      <c r="F45" s="9"/>
      <c r="G45" s="9">
        <f t="shared" si="0"/>
        <v>54.95454545454546</v>
      </c>
      <c r="H45" s="9">
        <v>96.15609756097561</v>
      </c>
      <c r="I45" s="10">
        <v>7</v>
      </c>
      <c r="J45" s="14">
        <f aca="true" t="shared" si="4" ref="J45:J51">(H45+I45)*0.25</f>
        <v>25.789024390243902</v>
      </c>
      <c r="K45" s="10">
        <v>100</v>
      </c>
      <c r="L45" s="9">
        <v>1.5555555555555556</v>
      </c>
      <c r="M45" s="9">
        <f t="shared" si="1"/>
        <v>10.155555555555557</v>
      </c>
      <c r="N45" s="9">
        <f t="shared" si="2"/>
        <v>90.89912540034493</v>
      </c>
      <c r="O45" s="28">
        <v>43</v>
      </c>
    </row>
    <row r="46" spans="1:15" ht="14.25">
      <c r="A46" s="12" t="s">
        <v>120</v>
      </c>
      <c r="B46" s="12" t="s">
        <v>136</v>
      </c>
      <c r="C46" s="12" t="s">
        <v>485</v>
      </c>
      <c r="D46" s="12" t="s">
        <v>466</v>
      </c>
      <c r="E46" s="2">
        <v>84.5</v>
      </c>
      <c r="F46" s="6">
        <v>2.8</v>
      </c>
      <c r="G46" s="2">
        <f t="shared" si="0"/>
        <v>56.745</v>
      </c>
      <c r="H46" s="26">
        <v>96.55789473684212</v>
      </c>
      <c r="I46" s="20"/>
      <c r="J46" s="14">
        <f t="shared" si="4"/>
        <v>24.13947368421053</v>
      </c>
      <c r="K46" s="10">
        <v>100</v>
      </c>
      <c r="L46" s="2"/>
      <c r="M46" s="9">
        <f t="shared" si="1"/>
        <v>10</v>
      </c>
      <c r="N46" s="9">
        <f t="shared" si="2"/>
        <v>90.88447368421052</v>
      </c>
      <c r="O46" s="28">
        <v>44</v>
      </c>
    </row>
    <row r="47" spans="1:15" ht="13.5">
      <c r="A47" s="12" t="s">
        <v>382</v>
      </c>
      <c r="B47" s="10" t="s">
        <v>336</v>
      </c>
      <c r="C47" s="10" t="s">
        <v>337</v>
      </c>
      <c r="D47" s="10" t="s">
        <v>295</v>
      </c>
      <c r="E47" s="9">
        <v>84.60526315789474</v>
      </c>
      <c r="F47" s="9"/>
      <c r="G47" s="9">
        <f t="shared" si="0"/>
        <v>54.99342105263158</v>
      </c>
      <c r="H47" s="9">
        <v>97.4390243902439</v>
      </c>
      <c r="I47" s="10">
        <v>4</v>
      </c>
      <c r="J47" s="14">
        <f t="shared" si="4"/>
        <v>25.359756097560975</v>
      </c>
      <c r="K47" s="10">
        <v>100</v>
      </c>
      <c r="L47" s="9">
        <v>5</v>
      </c>
      <c r="M47" s="9">
        <f t="shared" si="1"/>
        <v>10.5</v>
      </c>
      <c r="N47" s="9">
        <f t="shared" si="2"/>
        <v>90.85317715019255</v>
      </c>
      <c r="O47" s="28">
        <v>45</v>
      </c>
    </row>
    <row r="48" spans="1:15" ht="14.25">
      <c r="A48" s="12" t="s">
        <v>120</v>
      </c>
      <c r="B48" s="12" t="s">
        <v>137</v>
      </c>
      <c r="C48" s="12" t="s">
        <v>486</v>
      </c>
      <c r="D48" s="12" t="s">
        <v>466</v>
      </c>
      <c r="E48" s="2">
        <v>84.28571428571429</v>
      </c>
      <c r="F48" s="6"/>
      <c r="G48" s="2">
        <f t="shared" si="0"/>
        <v>54.78571428571429</v>
      </c>
      <c r="H48" s="26">
        <v>95.63157894736842</v>
      </c>
      <c r="I48" s="20">
        <v>6</v>
      </c>
      <c r="J48" s="14">
        <f t="shared" si="4"/>
        <v>25.407894736842106</v>
      </c>
      <c r="K48" s="10">
        <v>100</v>
      </c>
      <c r="L48" s="2">
        <v>5.3333</v>
      </c>
      <c r="M48" s="9">
        <f t="shared" si="1"/>
        <v>10.53333</v>
      </c>
      <c r="N48" s="9">
        <f t="shared" si="2"/>
        <v>90.7269390225564</v>
      </c>
      <c r="O48" s="28">
        <v>46</v>
      </c>
    </row>
    <row r="49" spans="1:15" ht="13.5">
      <c r="A49" s="12" t="s">
        <v>265</v>
      </c>
      <c r="B49" s="12" t="s">
        <v>245</v>
      </c>
      <c r="C49" s="12" t="s">
        <v>246</v>
      </c>
      <c r="D49" s="16" t="s">
        <v>552</v>
      </c>
      <c r="E49" s="18">
        <v>85.44444444444444</v>
      </c>
      <c r="F49" s="18">
        <v>1</v>
      </c>
      <c r="G49" s="9">
        <f t="shared" si="0"/>
        <v>56.18888888888889</v>
      </c>
      <c r="H49" s="18">
        <v>96.8325581395349</v>
      </c>
      <c r="I49" s="18">
        <v>1</v>
      </c>
      <c r="J49" s="14">
        <f t="shared" si="4"/>
        <v>24.458139534883724</v>
      </c>
      <c r="K49" s="10">
        <v>100</v>
      </c>
      <c r="L49" s="18"/>
      <c r="M49" s="9">
        <f t="shared" si="1"/>
        <v>10</v>
      </c>
      <c r="N49" s="9">
        <f t="shared" si="2"/>
        <v>90.64702842377261</v>
      </c>
      <c r="O49" s="28">
        <v>47</v>
      </c>
    </row>
    <row r="50" spans="1:15" ht="13.5">
      <c r="A50" s="12" t="s">
        <v>382</v>
      </c>
      <c r="B50" s="10" t="s">
        <v>326</v>
      </c>
      <c r="C50" s="10" t="s">
        <v>327</v>
      </c>
      <c r="D50" s="10" t="s">
        <v>295</v>
      </c>
      <c r="E50" s="9">
        <v>82</v>
      </c>
      <c r="F50" s="9"/>
      <c r="G50" s="9">
        <f t="shared" si="0"/>
        <v>53.300000000000004</v>
      </c>
      <c r="H50" s="9">
        <v>97.5170731707317</v>
      </c>
      <c r="I50" s="10">
        <v>9</v>
      </c>
      <c r="J50" s="14">
        <f t="shared" si="4"/>
        <v>26.629268292682926</v>
      </c>
      <c r="K50" s="10">
        <v>100</v>
      </c>
      <c r="L50" s="9">
        <v>6.222222222222222</v>
      </c>
      <c r="M50" s="9">
        <f t="shared" si="1"/>
        <v>10.622222222222224</v>
      </c>
      <c r="N50" s="9">
        <f t="shared" si="2"/>
        <v>90.55149051490515</v>
      </c>
      <c r="O50" s="28">
        <v>48</v>
      </c>
    </row>
    <row r="51" spans="1:15" ht="13.5">
      <c r="A51" s="12" t="s">
        <v>382</v>
      </c>
      <c r="B51" s="10" t="s">
        <v>285</v>
      </c>
      <c r="C51" s="10" t="s">
        <v>286</v>
      </c>
      <c r="D51" s="10" t="s">
        <v>280</v>
      </c>
      <c r="E51" s="9">
        <v>82.875</v>
      </c>
      <c r="F51" s="9">
        <v>1.0357142857142856</v>
      </c>
      <c r="G51" s="9">
        <f t="shared" si="0"/>
        <v>54.54196428571429</v>
      </c>
      <c r="H51" s="9">
        <v>96.65853658536587</v>
      </c>
      <c r="I51" s="10">
        <v>6</v>
      </c>
      <c r="J51" s="14">
        <f t="shared" si="4"/>
        <v>25.664634146341466</v>
      </c>
      <c r="K51" s="10">
        <v>100</v>
      </c>
      <c r="L51" s="9">
        <v>3.3333333333333335</v>
      </c>
      <c r="M51" s="9">
        <f t="shared" si="1"/>
        <v>10.333333333333334</v>
      </c>
      <c r="N51" s="9">
        <f t="shared" si="2"/>
        <v>90.5399317653891</v>
      </c>
      <c r="O51" s="28">
        <v>49</v>
      </c>
    </row>
    <row r="52" spans="1:15" ht="13.5">
      <c r="A52" s="10" t="s">
        <v>423</v>
      </c>
      <c r="B52" s="3" t="s">
        <v>64</v>
      </c>
      <c r="C52" s="3" t="s">
        <v>65</v>
      </c>
      <c r="D52" s="3" t="s">
        <v>424</v>
      </c>
      <c r="E52" s="9">
        <v>84.8</v>
      </c>
      <c r="F52" s="9">
        <v>1.35714285714286</v>
      </c>
      <c r="G52" s="9">
        <f t="shared" si="0"/>
        <v>56.00214285714286</v>
      </c>
      <c r="H52" s="9">
        <v>98.13142857142856</v>
      </c>
      <c r="I52" s="9"/>
      <c r="J52" s="9">
        <v>24.53285714285714</v>
      </c>
      <c r="K52" s="10">
        <v>100</v>
      </c>
      <c r="L52" s="9"/>
      <c r="M52" s="9">
        <f t="shared" si="1"/>
        <v>10</v>
      </c>
      <c r="N52" s="9">
        <f t="shared" si="2"/>
        <v>90.535</v>
      </c>
      <c r="O52" s="28">
        <v>50</v>
      </c>
    </row>
    <row r="53" spans="1:15" ht="13.5">
      <c r="A53" s="12" t="s">
        <v>265</v>
      </c>
      <c r="B53" s="12" t="s">
        <v>197</v>
      </c>
      <c r="C53" s="12" t="s">
        <v>198</v>
      </c>
      <c r="D53" s="16" t="s">
        <v>540</v>
      </c>
      <c r="E53" s="18">
        <v>86.5</v>
      </c>
      <c r="F53" s="18"/>
      <c r="G53" s="9">
        <f t="shared" si="0"/>
        <v>56.225</v>
      </c>
      <c r="H53" s="18">
        <v>97.2139534883721</v>
      </c>
      <c r="I53" s="18"/>
      <c r="J53" s="14">
        <f>(H53+I53)*0.25</f>
        <v>24.303488372093025</v>
      </c>
      <c r="K53" s="10">
        <v>100</v>
      </c>
      <c r="L53" s="18"/>
      <c r="M53" s="9">
        <f t="shared" si="1"/>
        <v>10</v>
      </c>
      <c r="N53" s="9">
        <f t="shared" si="2"/>
        <v>90.52848837209302</v>
      </c>
      <c r="O53" s="28">
        <v>51</v>
      </c>
    </row>
    <row r="54" spans="1:15" ht="13.5">
      <c r="A54" s="12" t="s">
        <v>382</v>
      </c>
      <c r="B54" s="10" t="s">
        <v>356</v>
      </c>
      <c r="C54" s="10" t="s">
        <v>357</v>
      </c>
      <c r="D54" s="10" t="s">
        <v>358</v>
      </c>
      <c r="E54" s="9">
        <v>78.13636363636364</v>
      </c>
      <c r="F54" s="9"/>
      <c r="G54" s="9">
        <f t="shared" si="0"/>
        <v>50.78863636363637</v>
      </c>
      <c r="H54" s="9">
        <v>97.8</v>
      </c>
      <c r="I54" s="10">
        <v>15</v>
      </c>
      <c r="J54" s="14">
        <f>(H54+I54)*0.25</f>
        <v>28.2</v>
      </c>
      <c r="K54" s="10">
        <v>100</v>
      </c>
      <c r="L54" s="9">
        <v>14.88888888888889</v>
      </c>
      <c r="M54" s="9">
        <f t="shared" si="1"/>
        <v>11.488888888888889</v>
      </c>
      <c r="N54" s="9">
        <f t="shared" si="2"/>
        <v>90.47752525252525</v>
      </c>
      <c r="O54" s="28">
        <v>52</v>
      </c>
    </row>
    <row r="55" spans="1:15" ht="14.25">
      <c r="A55" s="12" t="s">
        <v>120</v>
      </c>
      <c r="B55" s="12" t="s">
        <v>138</v>
      </c>
      <c r="C55" s="12" t="s">
        <v>487</v>
      </c>
      <c r="D55" s="12" t="s">
        <v>466</v>
      </c>
      <c r="E55" s="2">
        <v>81.5</v>
      </c>
      <c r="F55" s="6">
        <v>0.5</v>
      </c>
      <c r="G55" s="2">
        <f t="shared" si="0"/>
        <v>53.300000000000004</v>
      </c>
      <c r="H55" s="26">
        <v>97.63859649122807</v>
      </c>
      <c r="I55" s="20">
        <v>10.8333</v>
      </c>
      <c r="J55" s="14">
        <f>(H55+I55)*0.25</f>
        <v>27.117974122807016</v>
      </c>
      <c r="K55" s="10">
        <v>100</v>
      </c>
      <c r="L55" s="2"/>
      <c r="M55" s="9">
        <f t="shared" si="1"/>
        <v>10</v>
      </c>
      <c r="N55" s="9">
        <f t="shared" si="2"/>
        <v>90.41797412280701</v>
      </c>
      <c r="O55" s="28">
        <v>53</v>
      </c>
    </row>
    <row r="56" spans="1:15" ht="14.25">
      <c r="A56" s="12" t="s">
        <v>120</v>
      </c>
      <c r="B56" s="12" t="s">
        <v>139</v>
      </c>
      <c r="C56" s="12" t="s">
        <v>488</v>
      </c>
      <c r="D56" s="12" t="s">
        <v>466</v>
      </c>
      <c r="E56" s="2">
        <v>86.47619047619048</v>
      </c>
      <c r="F56" s="6"/>
      <c r="G56" s="2">
        <f t="shared" si="0"/>
        <v>56.209523809523816</v>
      </c>
      <c r="H56" s="26">
        <v>96.44561403508771</v>
      </c>
      <c r="I56" s="20"/>
      <c r="J56" s="14">
        <f>(H56+I56)*0.25</f>
        <v>24.11140350877193</v>
      </c>
      <c r="K56" s="10">
        <v>100</v>
      </c>
      <c r="L56" s="2"/>
      <c r="M56" s="9">
        <f t="shared" si="1"/>
        <v>10</v>
      </c>
      <c r="N56" s="9">
        <f t="shared" si="2"/>
        <v>90.32092731829574</v>
      </c>
      <c r="O56" s="28">
        <v>54</v>
      </c>
    </row>
    <row r="57" spans="1:15" ht="13.5">
      <c r="A57" s="10" t="s">
        <v>444</v>
      </c>
      <c r="B57" s="3" t="s">
        <v>98</v>
      </c>
      <c r="C57" s="3" t="s">
        <v>99</v>
      </c>
      <c r="D57" s="3" t="s">
        <v>445</v>
      </c>
      <c r="E57" s="9">
        <v>85.52105263157895</v>
      </c>
      <c r="F57" s="9"/>
      <c r="G57" s="9">
        <f t="shared" si="0"/>
        <v>55.588684210526324</v>
      </c>
      <c r="H57" s="9">
        <v>97.93142857142855</v>
      </c>
      <c r="I57" s="9"/>
      <c r="J57" s="9">
        <v>24.48285714285714</v>
      </c>
      <c r="K57" s="10">
        <v>100</v>
      </c>
      <c r="L57" s="9">
        <v>2.2222222222222223</v>
      </c>
      <c r="M57" s="9">
        <f t="shared" si="1"/>
        <v>10.222222222222223</v>
      </c>
      <c r="N57" s="9">
        <f t="shared" si="2"/>
        <v>90.29376357560568</v>
      </c>
      <c r="O57" s="28">
        <v>55</v>
      </c>
    </row>
    <row r="58" spans="1:15" ht="13.5">
      <c r="A58" s="12" t="s">
        <v>120</v>
      </c>
      <c r="B58" s="12" t="s">
        <v>140</v>
      </c>
      <c r="C58" s="12" t="s">
        <v>489</v>
      </c>
      <c r="D58" s="12" t="s">
        <v>466</v>
      </c>
      <c r="E58" s="2">
        <v>86.5</v>
      </c>
      <c r="F58" s="2"/>
      <c r="G58" s="2">
        <f t="shared" si="0"/>
        <v>56.225</v>
      </c>
      <c r="H58" s="26">
        <v>95.940350877193</v>
      </c>
      <c r="I58" s="20"/>
      <c r="J58" s="14">
        <f>(H58+I58)*0.25</f>
        <v>23.98508771929825</v>
      </c>
      <c r="K58" s="10">
        <v>100</v>
      </c>
      <c r="L58" s="2"/>
      <c r="M58" s="9">
        <f t="shared" si="1"/>
        <v>10</v>
      </c>
      <c r="N58" s="9">
        <f t="shared" si="2"/>
        <v>90.21008771929826</v>
      </c>
      <c r="O58" s="28">
        <v>56</v>
      </c>
    </row>
    <row r="59" spans="1:15" ht="13.5">
      <c r="A59" s="12" t="s">
        <v>265</v>
      </c>
      <c r="B59" s="12" t="s">
        <v>187</v>
      </c>
      <c r="C59" s="12" t="s">
        <v>188</v>
      </c>
      <c r="D59" s="16" t="s">
        <v>535</v>
      </c>
      <c r="E59" s="18">
        <v>83.95238095238095</v>
      </c>
      <c r="F59" s="18"/>
      <c r="G59" s="9">
        <f t="shared" si="0"/>
        <v>54.569047619047616</v>
      </c>
      <c r="H59" s="18">
        <v>96.32093023255814</v>
      </c>
      <c r="I59" s="18">
        <v>6</v>
      </c>
      <c r="J59" s="14">
        <f>(H59+I59)*0.25</f>
        <v>25.580232558139535</v>
      </c>
      <c r="K59" s="10">
        <v>100</v>
      </c>
      <c r="L59" s="18"/>
      <c r="M59" s="9">
        <f t="shared" si="1"/>
        <v>10</v>
      </c>
      <c r="N59" s="9">
        <f t="shared" si="2"/>
        <v>90.14928017718715</v>
      </c>
      <c r="O59" s="28">
        <v>57</v>
      </c>
    </row>
    <row r="60" spans="1:15" ht="13.5">
      <c r="A60" s="10" t="s">
        <v>452</v>
      </c>
      <c r="B60" s="3" t="s">
        <v>106</v>
      </c>
      <c r="C60" s="3" t="s">
        <v>107</v>
      </c>
      <c r="D60" s="3" t="s">
        <v>453</v>
      </c>
      <c r="E60" s="9">
        <v>83.25</v>
      </c>
      <c r="F60" s="9"/>
      <c r="G60" s="9">
        <f t="shared" si="0"/>
        <v>54.112500000000004</v>
      </c>
      <c r="H60" s="9">
        <v>98.04571428571433</v>
      </c>
      <c r="I60" s="9">
        <v>4.66666666666667</v>
      </c>
      <c r="J60" s="9">
        <v>25.67809523809525</v>
      </c>
      <c r="K60" s="10">
        <v>100</v>
      </c>
      <c r="L60" s="9">
        <v>3.3333333333333335</v>
      </c>
      <c r="M60" s="9">
        <f t="shared" si="1"/>
        <v>10.333333333333334</v>
      </c>
      <c r="N60" s="9">
        <f t="shared" si="2"/>
        <v>90.12392857142859</v>
      </c>
      <c r="O60" s="28">
        <v>58</v>
      </c>
    </row>
    <row r="61" spans="1:15" ht="13.5">
      <c r="A61" s="10" t="s">
        <v>437</v>
      </c>
      <c r="B61" s="3" t="s">
        <v>84</v>
      </c>
      <c r="C61" s="3" t="s">
        <v>85</v>
      </c>
      <c r="D61" s="3" t="s">
        <v>436</v>
      </c>
      <c r="E61" s="9">
        <v>79.9</v>
      </c>
      <c r="F61" s="9"/>
      <c r="G61" s="9">
        <f t="shared" si="0"/>
        <v>51.935</v>
      </c>
      <c r="H61" s="9">
        <v>97.5742857142857</v>
      </c>
      <c r="I61" s="9">
        <v>9.66666666666667</v>
      </c>
      <c r="J61" s="9">
        <v>26.81023809523809</v>
      </c>
      <c r="K61" s="10">
        <v>100</v>
      </c>
      <c r="L61" s="9">
        <v>13.444444444444445</v>
      </c>
      <c r="M61" s="9">
        <f t="shared" si="1"/>
        <v>11.344444444444445</v>
      </c>
      <c r="N61" s="9">
        <f t="shared" si="2"/>
        <v>90.08968253968254</v>
      </c>
      <c r="O61" s="28">
        <v>59</v>
      </c>
    </row>
    <row r="62" spans="1:15" ht="13.5">
      <c r="A62" s="12" t="s">
        <v>120</v>
      </c>
      <c r="B62" s="12" t="s">
        <v>141</v>
      </c>
      <c r="C62" s="12" t="s">
        <v>490</v>
      </c>
      <c r="D62" s="12" t="s">
        <v>466</v>
      </c>
      <c r="E62" s="2">
        <v>85.78947368421052</v>
      </c>
      <c r="F62" s="2"/>
      <c r="G62" s="2">
        <f t="shared" si="0"/>
        <v>55.76315789473684</v>
      </c>
      <c r="H62" s="26">
        <v>96.32982456140351</v>
      </c>
      <c r="I62" s="20"/>
      <c r="J62" s="14">
        <f>(H62+I62)*0.25</f>
        <v>24.082456140350878</v>
      </c>
      <c r="K62" s="10">
        <v>100</v>
      </c>
      <c r="L62" s="21">
        <v>2.3333</v>
      </c>
      <c r="M62" s="9">
        <f t="shared" si="1"/>
        <v>10.23333</v>
      </c>
      <c r="N62" s="9">
        <f t="shared" si="2"/>
        <v>90.07894403508772</v>
      </c>
      <c r="O62" s="28">
        <v>60</v>
      </c>
    </row>
    <row r="63" spans="1:15" ht="13.5">
      <c r="A63" s="10" t="s">
        <v>387</v>
      </c>
      <c r="B63" s="3" t="s">
        <v>12</v>
      </c>
      <c r="C63" s="3" t="s">
        <v>13</v>
      </c>
      <c r="D63" s="3" t="s">
        <v>388</v>
      </c>
      <c r="E63" s="9">
        <v>85.57894736842105</v>
      </c>
      <c r="F63" s="9"/>
      <c r="G63" s="9">
        <f t="shared" si="0"/>
        <v>55.626315789473686</v>
      </c>
      <c r="H63" s="9">
        <v>96.69571428571433</v>
      </c>
      <c r="I63" s="9"/>
      <c r="J63" s="9">
        <v>24.173928571428583</v>
      </c>
      <c r="K63" s="10">
        <v>100</v>
      </c>
      <c r="L63" s="9">
        <v>2.2222222222222223</v>
      </c>
      <c r="M63" s="9">
        <f t="shared" si="1"/>
        <v>10.222222222222223</v>
      </c>
      <c r="N63" s="9">
        <f t="shared" si="2"/>
        <v>90.0224665831245</v>
      </c>
      <c r="O63" s="28">
        <v>61</v>
      </c>
    </row>
    <row r="64" spans="1:15" ht="13.5">
      <c r="A64" s="10" t="s">
        <v>441</v>
      </c>
      <c r="B64" s="3" t="s">
        <v>90</v>
      </c>
      <c r="C64" s="11" t="s">
        <v>91</v>
      </c>
      <c r="D64" s="3" t="s">
        <v>426</v>
      </c>
      <c r="E64" s="9">
        <v>82.675</v>
      </c>
      <c r="F64" s="9"/>
      <c r="G64" s="9">
        <f t="shared" si="0"/>
        <v>53.73875</v>
      </c>
      <c r="H64" s="9">
        <v>97.51714285714289</v>
      </c>
      <c r="I64" s="9">
        <v>6.66666666666667</v>
      </c>
      <c r="J64" s="9">
        <v>26.04595238095239</v>
      </c>
      <c r="K64" s="10">
        <v>100</v>
      </c>
      <c r="L64" s="9">
        <v>2.2222222222222223</v>
      </c>
      <c r="M64" s="9">
        <f t="shared" si="1"/>
        <v>10.222222222222223</v>
      </c>
      <c r="N64" s="9">
        <f t="shared" si="2"/>
        <v>90.00692460317461</v>
      </c>
      <c r="O64" s="28">
        <v>62</v>
      </c>
    </row>
    <row r="65" spans="1:15" ht="13.5">
      <c r="A65" s="12" t="s">
        <v>120</v>
      </c>
      <c r="B65" s="12" t="s">
        <v>142</v>
      </c>
      <c r="C65" s="12" t="s">
        <v>491</v>
      </c>
      <c r="D65" s="12" t="s">
        <v>466</v>
      </c>
      <c r="E65" s="2">
        <v>85.63157894736842</v>
      </c>
      <c r="F65" s="2"/>
      <c r="G65" s="2">
        <f t="shared" si="0"/>
        <v>55.660526315789475</v>
      </c>
      <c r="H65" s="26">
        <v>96.30175438596491</v>
      </c>
      <c r="I65" s="20"/>
      <c r="J65" s="14">
        <f>(H65+I65)*0.25</f>
        <v>24.075438596491228</v>
      </c>
      <c r="K65" s="10">
        <v>100</v>
      </c>
      <c r="L65" s="21">
        <v>2.3333</v>
      </c>
      <c r="M65" s="9">
        <f t="shared" si="1"/>
        <v>10.23333</v>
      </c>
      <c r="N65" s="9">
        <f t="shared" si="2"/>
        <v>89.9692949122807</v>
      </c>
      <c r="O65" s="28">
        <v>63</v>
      </c>
    </row>
    <row r="66" spans="1:15" ht="13.5">
      <c r="A66" s="12" t="s">
        <v>265</v>
      </c>
      <c r="B66" s="12" t="s">
        <v>207</v>
      </c>
      <c r="C66" s="12" t="s">
        <v>208</v>
      </c>
      <c r="D66" s="16" t="s">
        <v>533</v>
      </c>
      <c r="E66" s="18">
        <v>83.83333333333333</v>
      </c>
      <c r="F66" s="18"/>
      <c r="G66" s="9">
        <f t="shared" si="0"/>
        <v>54.49166666666667</v>
      </c>
      <c r="H66" s="18">
        <v>96.88837209302326</v>
      </c>
      <c r="I66" s="18">
        <v>5</v>
      </c>
      <c r="J66" s="14">
        <f>(H66+I66)*0.25</f>
        <v>25.472093023255816</v>
      </c>
      <c r="K66" s="10">
        <v>100</v>
      </c>
      <c r="L66" s="18"/>
      <c r="M66" s="9">
        <f t="shared" si="1"/>
        <v>10</v>
      </c>
      <c r="N66" s="9">
        <f t="shared" si="2"/>
        <v>89.96375968992248</v>
      </c>
      <c r="O66" s="28">
        <v>64</v>
      </c>
    </row>
    <row r="67" spans="1:15" ht="13.5">
      <c r="A67" s="10" t="s">
        <v>399</v>
      </c>
      <c r="B67" s="3" t="s">
        <v>32</v>
      </c>
      <c r="C67" s="3" t="s">
        <v>33</v>
      </c>
      <c r="D67" s="3" t="s">
        <v>400</v>
      </c>
      <c r="E67" s="25">
        <v>82.10526315789474</v>
      </c>
      <c r="F67" s="25"/>
      <c r="G67" s="9">
        <f aca="true" t="shared" si="5" ref="G67:G130">(E67+F67)*0.65</f>
        <v>53.36842105263158</v>
      </c>
      <c r="H67" s="25">
        <v>97.24571428571433</v>
      </c>
      <c r="I67" s="25">
        <v>6.66666666666667</v>
      </c>
      <c r="J67" s="9">
        <v>25.97809523809525</v>
      </c>
      <c r="K67" s="10">
        <v>100</v>
      </c>
      <c r="L67" s="25">
        <v>5.777777777777779</v>
      </c>
      <c r="M67" s="9">
        <f aca="true" t="shared" si="6" ref="M67:M130">(K67+L67)*0.1</f>
        <v>10.577777777777778</v>
      </c>
      <c r="N67" s="9">
        <f aca="true" t="shared" si="7" ref="N67:N130">J67+M67+G67</f>
        <v>89.92429406850461</v>
      </c>
      <c r="O67" s="28">
        <v>65</v>
      </c>
    </row>
    <row r="68" spans="1:15" ht="13.5">
      <c r="A68" s="12" t="s">
        <v>265</v>
      </c>
      <c r="B68" s="12" t="s">
        <v>199</v>
      </c>
      <c r="C68" s="12" t="s">
        <v>200</v>
      </c>
      <c r="D68" s="16" t="s">
        <v>537</v>
      </c>
      <c r="E68" s="18">
        <v>85.53333333333333</v>
      </c>
      <c r="F68" s="18"/>
      <c r="G68" s="9">
        <f t="shared" si="5"/>
        <v>55.596666666666664</v>
      </c>
      <c r="H68" s="18">
        <v>96.58139534883722</v>
      </c>
      <c r="I68" s="18"/>
      <c r="J68" s="14">
        <f>(H68+I68)*0.25</f>
        <v>24.145348837209305</v>
      </c>
      <c r="K68" s="10">
        <v>100</v>
      </c>
      <c r="L68" s="18"/>
      <c r="M68" s="9">
        <f t="shared" si="6"/>
        <v>10</v>
      </c>
      <c r="N68" s="9">
        <f t="shared" si="7"/>
        <v>89.74201550387596</v>
      </c>
      <c r="O68" s="28">
        <v>66</v>
      </c>
    </row>
    <row r="69" spans="1:15" ht="13.5">
      <c r="A69" s="12" t="s">
        <v>382</v>
      </c>
      <c r="B69" s="10" t="s">
        <v>287</v>
      </c>
      <c r="C69" s="10" t="s">
        <v>288</v>
      </c>
      <c r="D69" s="10" t="s">
        <v>280</v>
      </c>
      <c r="E69" s="25">
        <v>79.57894736842105</v>
      </c>
      <c r="F69" s="25">
        <v>1.6357142857142857</v>
      </c>
      <c r="G69" s="9">
        <f t="shared" si="5"/>
        <v>52.789530075187976</v>
      </c>
      <c r="H69" s="25">
        <v>96.7560975609756</v>
      </c>
      <c r="I69" s="27">
        <v>11</v>
      </c>
      <c r="J69" s="14">
        <f>(H69+I69)*0.25</f>
        <v>26.9390243902439</v>
      </c>
      <c r="K69" s="10">
        <v>100</v>
      </c>
      <c r="L69" s="25"/>
      <c r="M69" s="9">
        <f t="shared" si="6"/>
        <v>10</v>
      </c>
      <c r="N69" s="9">
        <f t="shared" si="7"/>
        <v>89.72855446543187</v>
      </c>
      <c r="O69" s="28">
        <v>67</v>
      </c>
    </row>
    <row r="70" spans="1:15" ht="13.5">
      <c r="A70" s="10" t="s">
        <v>179</v>
      </c>
      <c r="B70" s="3" t="s">
        <v>8</v>
      </c>
      <c r="C70" s="3" t="s">
        <v>9</v>
      </c>
      <c r="D70" s="3" t="s">
        <v>384</v>
      </c>
      <c r="E70" s="25">
        <v>85.73684210526316</v>
      </c>
      <c r="F70" s="25"/>
      <c r="G70" s="9">
        <f t="shared" si="5"/>
        <v>55.72894736842106</v>
      </c>
      <c r="H70" s="25">
        <v>95.98857142857145</v>
      </c>
      <c r="I70" s="25"/>
      <c r="J70" s="9">
        <v>23.99714285714286</v>
      </c>
      <c r="K70" s="10">
        <v>100</v>
      </c>
      <c r="L70" s="25"/>
      <c r="M70" s="9">
        <f t="shared" si="6"/>
        <v>10</v>
      </c>
      <c r="N70" s="9">
        <f t="shared" si="7"/>
        <v>89.72609022556392</v>
      </c>
      <c r="O70" s="28">
        <v>68</v>
      </c>
    </row>
    <row r="71" spans="1:15" ht="13.5">
      <c r="A71" s="12" t="s">
        <v>120</v>
      </c>
      <c r="B71" s="12" t="s">
        <v>175</v>
      </c>
      <c r="C71" s="29" t="s">
        <v>522</v>
      </c>
      <c r="D71" s="12" t="s">
        <v>466</v>
      </c>
      <c r="E71" s="2">
        <v>85.05555555555556</v>
      </c>
      <c r="F71" s="2"/>
      <c r="G71" s="2">
        <f t="shared" si="5"/>
        <v>55.28611111111111</v>
      </c>
      <c r="H71" s="22">
        <v>95.8140350877193</v>
      </c>
      <c r="I71" s="23"/>
      <c r="J71" s="14">
        <f>(H71+I71)*0.25</f>
        <v>23.953508771929826</v>
      </c>
      <c r="K71" s="10">
        <v>100</v>
      </c>
      <c r="L71" s="2">
        <v>4.4444</v>
      </c>
      <c r="M71" s="9">
        <f t="shared" si="6"/>
        <v>10.44444</v>
      </c>
      <c r="N71" s="9">
        <f t="shared" si="7"/>
        <v>89.68405988304093</v>
      </c>
      <c r="O71" s="28">
        <v>69</v>
      </c>
    </row>
    <row r="72" spans="1:15" ht="13.5">
      <c r="A72" s="10" t="s">
        <v>464</v>
      </c>
      <c r="B72" s="3" t="s">
        <v>118</v>
      </c>
      <c r="C72" s="3" t="s">
        <v>119</v>
      </c>
      <c r="D72" s="3" t="s">
        <v>463</v>
      </c>
      <c r="E72" s="25">
        <v>76.6125</v>
      </c>
      <c r="F72" s="25"/>
      <c r="G72" s="9">
        <f t="shared" si="5"/>
        <v>49.798125</v>
      </c>
      <c r="H72" s="25">
        <v>98.20285714285713</v>
      </c>
      <c r="I72" s="25">
        <v>17.3333333333333</v>
      </c>
      <c r="J72" s="9">
        <v>28.884047619047607</v>
      </c>
      <c r="K72" s="10">
        <v>100</v>
      </c>
      <c r="L72" s="25">
        <v>10</v>
      </c>
      <c r="M72" s="9">
        <f t="shared" si="6"/>
        <v>11</v>
      </c>
      <c r="N72" s="9">
        <f t="shared" si="7"/>
        <v>89.6821726190476</v>
      </c>
      <c r="O72" s="28">
        <v>70</v>
      </c>
    </row>
    <row r="73" spans="1:15" ht="13.5">
      <c r="A73" s="10" t="s">
        <v>415</v>
      </c>
      <c r="B73" s="3" t="s">
        <v>54</v>
      </c>
      <c r="C73" s="3" t="s">
        <v>55</v>
      </c>
      <c r="D73" s="3" t="s">
        <v>416</v>
      </c>
      <c r="E73" s="25">
        <v>82.84761904761905</v>
      </c>
      <c r="F73" s="25"/>
      <c r="G73" s="9">
        <f t="shared" si="5"/>
        <v>53.850952380952386</v>
      </c>
      <c r="H73" s="25">
        <v>97.43142857142857</v>
      </c>
      <c r="I73" s="25">
        <v>5.66666666666667</v>
      </c>
      <c r="J73" s="9">
        <v>25.77452380952381</v>
      </c>
      <c r="K73" s="10">
        <v>100</v>
      </c>
      <c r="L73" s="25"/>
      <c r="M73" s="9">
        <f t="shared" si="6"/>
        <v>10</v>
      </c>
      <c r="N73" s="9">
        <f t="shared" si="7"/>
        <v>89.6254761904762</v>
      </c>
      <c r="O73" s="28">
        <v>71</v>
      </c>
    </row>
    <row r="74" spans="1:15" ht="13.5">
      <c r="A74" s="12" t="s">
        <v>120</v>
      </c>
      <c r="B74" s="12" t="s">
        <v>145</v>
      </c>
      <c r="C74" s="12" t="s">
        <v>494</v>
      </c>
      <c r="D74" s="12" t="s">
        <v>466</v>
      </c>
      <c r="E74" s="2">
        <v>80.55555555555556</v>
      </c>
      <c r="F74" s="2"/>
      <c r="G74" s="2">
        <f t="shared" si="5"/>
        <v>52.361111111111114</v>
      </c>
      <c r="H74" s="22">
        <v>95.7122807017544</v>
      </c>
      <c r="I74" s="23">
        <v>10</v>
      </c>
      <c r="J74" s="14">
        <f>(H74+I74)*0.25</f>
        <v>26.4280701754386</v>
      </c>
      <c r="K74" s="10">
        <v>100</v>
      </c>
      <c r="L74" s="2">
        <v>8.1111</v>
      </c>
      <c r="M74" s="9">
        <f t="shared" si="6"/>
        <v>10.81111</v>
      </c>
      <c r="N74" s="9">
        <f t="shared" si="7"/>
        <v>89.60029128654972</v>
      </c>
      <c r="O74" s="28">
        <v>72</v>
      </c>
    </row>
    <row r="75" spans="1:15" ht="14.25">
      <c r="A75" s="12" t="s">
        <v>120</v>
      </c>
      <c r="B75" s="12" t="s">
        <v>143</v>
      </c>
      <c r="C75" s="12" t="s">
        <v>492</v>
      </c>
      <c r="D75" s="12" t="s">
        <v>466</v>
      </c>
      <c r="E75" s="2">
        <v>82.33333333333333</v>
      </c>
      <c r="F75" s="6">
        <v>0.75</v>
      </c>
      <c r="G75" s="2">
        <f t="shared" si="5"/>
        <v>54.00416666666666</v>
      </c>
      <c r="H75" s="22">
        <v>98.36842105263159</v>
      </c>
      <c r="I75" s="23">
        <v>4</v>
      </c>
      <c r="J75" s="14">
        <f>(H75+I75)*0.25</f>
        <v>25.592105263157897</v>
      </c>
      <c r="K75" s="10">
        <v>100</v>
      </c>
      <c r="L75" s="2"/>
      <c r="M75" s="9">
        <f t="shared" si="6"/>
        <v>10</v>
      </c>
      <c r="N75" s="9">
        <f t="shared" si="7"/>
        <v>89.59627192982455</v>
      </c>
      <c r="O75" s="28">
        <v>73</v>
      </c>
    </row>
    <row r="76" spans="1:15" ht="13.5">
      <c r="A76" s="12" t="s">
        <v>120</v>
      </c>
      <c r="B76" s="12" t="s">
        <v>144</v>
      </c>
      <c r="C76" s="12" t="s">
        <v>493</v>
      </c>
      <c r="D76" s="12" t="s">
        <v>466</v>
      </c>
      <c r="E76" s="2">
        <v>83.71428571428571</v>
      </c>
      <c r="F76" s="2"/>
      <c r="G76" s="2">
        <f t="shared" si="5"/>
        <v>54.41428571428571</v>
      </c>
      <c r="H76" s="22">
        <v>96.6842105263158</v>
      </c>
      <c r="I76" s="23">
        <v>4</v>
      </c>
      <c r="J76" s="14">
        <f>(H76+I76)*0.25</f>
        <v>25.17105263157895</v>
      </c>
      <c r="K76" s="10">
        <v>100</v>
      </c>
      <c r="L76" s="2"/>
      <c r="M76" s="9">
        <f t="shared" si="6"/>
        <v>10</v>
      </c>
      <c r="N76" s="9">
        <f t="shared" si="7"/>
        <v>89.58533834586466</v>
      </c>
      <c r="O76" s="28">
        <v>74</v>
      </c>
    </row>
    <row r="77" spans="1:15" ht="13.5">
      <c r="A77" s="12" t="s">
        <v>265</v>
      </c>
      <c r="B77" s="12" t="s">
        <v>247</v>
      </c>
      <c r="C77" s="12" t="s">
        <v>248</v>
      </c>
      <c r="D77" s="16" t="s">
        <v>552</v>
      </c>
      <c r="E77" s="18">
        <v>83.38888888888889</v>
      </c>
      <c r="F77" s="18"/>
      <c r="G77" s="9">
        <f t="shared" si="5"/>
        <v>54.202777777777776</v>
      </c>
      <c r="H77" s="18">
        <v>96.48837209302326</v>
      </c>
      <c r="I77" s="18">
        <v>5</v>
      </c>
      <c r="J77" s="14">
        <f>(H77+I77)*0.25</f>
        <v>25.372093023255815</v>
      </c>
      <c r="K77" s="10">
        <v>100</v>
      </c>
      <c r="L77" s="18"/>
      <c r="M77" s="9">
        <f t="shared" si="6"/>
        <v>10</v>
      </c>
      <c r="N77" s="9">
        <f t="shared" si="7"/>
        <v>89.5748708010336</v>
      </c>
      <c r="O77" s="28">
        <v>75</v>
      </c>
    </row>
    <row r="78" spans="1:15" ht="13.5">
      <c r="A78" s="10" t="s">
        <v>435</v>
      </c>
      <c r="B78" s="3" t="s">
        <v>80</v>
      </c>
      <c r="C78" s="3" t="s">
        <v>81</v>
      </c>
      <c r="D78" s="3" t="s">
        <v>434</v>
      </c>
      <c r="E78" s="25">
        <v>85.14285714285714</v>
      </c>
      <c r="F78" s="25"/>
      <c r="G78" s="9">
        <f t="shared" si="5"/>
        <v>55.34285714285714</v>
      </c>
      <c r="H78" s="25">
        <v>95.88857142857145</v>
      </c>
      <c r="I78" s="25">
        <v>0.666666666666667</v>
      </c>
      <c r="J78" s="9">
        <v>24.13880952380953</v>
      </c>
      <c r="K78" s="10">
        <v>100</v>
      </c>
      <c r="L78" s="25"/>
      <c r="M78" s="9">
        <f t="shared" si="6"/>
        <v>10</v>
      </c>
      <c r="N78" s="9">
        <f t="shared" si="7"/>
        <v>89.48166666666667</v>
      </c>
      <c r="O78" s="28">
        <v>76</v>
      </c>
    </row>
    <row r="79" spans="1:15" ht="13.5">
      <c r="A79" s="12" t="s">
        <v>265</v>
      </c>
      <c r="B79" s="12" t="s">
        <v>257</v>
      </c>
      <c r="C79" s="12" t="s">
        <v>258</v>
      </c>
      <c r="D79" s="16" t="s">
        <v>554</v>
      </c>
      <c r="E79" s="18">
        <v>83.44444444444444</v>
      </c>
      <c r="F79" s="18"/>
      <c r="G79" s="9">
        <f t="shared" si="5"/>
        <v>54.23888888888889</v>
      </c>
      <c r="H79" s="18">
        <v>96.8</v>
      </c>
      <c r="I79" s="18">
        <v>4</v>
      </c>
      <c r="J79" s="14">
        <f>(H79+I79)*0.25</f>
        <v>25.2</v>
      </c>
      <c r="K79" s="10">
        <v>100</v>
      </c>
      <c r="L79" s="18"/>
      <c r="M79" s="9">
        <f t="shared" si="6"/>
        <v>10</v>
      </c>
      <c r="N79" s="9">
        <f t="shared" si="7"/>
        <v>89.4388888888889</v>
      </c>
      <c r="O79" s="28">
        <v>77</v>
      </c>
    </row>
    <row r="80" spans="1:15" ht="13.5">
      <c r="A80" s="10" t="s">
        <v>385</v>
      </c>
      <c r="B80" s="11" t="s">
        <v>10</v>
      </c>
      <c r="C80" s="3" t="s">
        <v>11</v>
      </c>
      <c r="D80" s="3" t="s">
        <v>386</v>
      </c>
      <c r="E80" s="25">
        <v>85.26315789473684</v>
      </c>
      <c r="F80" s="25"/>
      <c r="G80" s="9">
        <f t="shared" si="5"/>
        <v>55.421052631578945</v>
      </c>
      <c r="H80" s="25">
        <v>95.73142857142857</v>
      </c>
      <c r="I80" s="25"/>
      <c r="J80" s="9">
        <v>23.93285714285714</v>
      </c>
      <c r="K80" s="10">
        <v>100</v>
      </c>
      <c r="L80" s="25"/>
      <c r="M80" s="9">
        <f t="shared" si="6"/>
        <v>10</v>
      </c>
      <c r="N80" s="9">
        <f t="shared" si="7"/>
        <v>89.35390977443609</v>
      </c>
      <c r="O80" s="28">
        <v>78</v>
      </c>
    </row>
    <row r="81" spans="1:15" ht="13.5">
      <c r="A81" s="10" t="s">
        <v>429</v>
      </c>
      <c r="B81" s="3" t="s">
        <v>70</v>
      </c>
      <c r="C81" s="3" t="s">
        <v>71</v>
      </c>
      <c r="D81" s="3" t="s">
        <v>430</v>
      </c>
      <c r="E81" s="25">
        <v>84.37222222222222</v>
      </c>
      <c r="F81" s="25"/>
      <c r="G81" s="9">
        <f t="shared" si="5"/>
        <v>54.841944444444444</v>
      </c>
      <c r="H81" s="25">
        <v>97.33142857142856</v>
      </c>
      <c r="I81" s="25">
        <v>0.666666666666667</v>
      </c>
      <c r="J81" s="9">
        <v>24.499523809523808</v>
      </c>
      <c r="K81" s="10">
        <v>100</v>
      </c>
      <c r="L81" s="25"/>
      <c r="M81" s="9">
        <f t="shared" si="6"/>
        <v>10</v>
      </c>
      <c r="N81" s="9">
        <f t="shared" si="7"/>
        <v>89.34146825396826</v>
      </c>
      <c r="O81" s="28">
        <v>79</v>
      </c>
    </row>
    <row r="82" spans="1:15" ht="13.5">
      <c r="A82" s="12" t="s">
        <v>382</v>
      </c>
      <c r="B82" s="10" t="s">
        <v>367</v>
      </c>
      <c r="C82" s="10" t="s">
        <v>368</v>
      </c>
      <c r="D82" s="10" t="s">
        <v>358</v>
      </c>
      <c r="E82" s="25">
        <v>85.77777777777777</v>
      </c>
      <c r="F82" s="25"/>
      <c r="G82" s="9">
        <f t="shared" si="5"/>
        <v>55.75555555555555</v>
      </c>
      <c r="H82" s="25">
        <v>94.33658536585367</v>
      </c>
      <c r="I82" s="27"/>
      <c r="J82" s="14">
        <f>(H82+I82)*0.25</f>
        <v>23.584146341463416</v>
      </c>
      <c r="K82" s="10">
        <v>100</v>
      </c>
      <c r="L82" s="25"/>
      <c r="M82" s="9">
        <f t="shared" si="6"/>
        <v>10</v>
      </c>
      <c r="N82" s="9">
        <f t="shared" si="7"/>
        <v>89.33970189701897</v>
      </c>
      <c r="O82" s="28">
        <v>80</v>
      </c>
    </row>
    <row r="83" spans="1:15" ht="15">
      <c r="A83" s="10" t="s">
        <v>435</v>
      </c>
      <c r="B83" s="3" t="s">
        <v>78</v>
      </c>
      <c r="C83" s="4" t="s">
        <v>79</v>
      </c>
      <c r="D83" s="3" t="s">
        <v>434</v>
      </c>
      <c r="E83" s="25">
        <v>83.62857142857143</v>
      </c>
      <c r="F83" s="25">
        <v>1</v>
      </c>
      <c r="G83" s="9">
        <f t="shared" si="5"/>
        <v>55.008571428571436</v>
      </c>
      <c r="H83" s="25">
        <v>97.24571428571433</v>
      </c>
      <c r="I83" s="25"/>
      <c r="J83" s="9">
        <v>24.311428571428582</v>
      </c>
      <c r="K83" s="10">
        <v>100</v>
      </c>
      <c r="L83" s="25"/>
      <c r="M83" s="9">
        <f t="shared" si="6"/>
        <v>10</v>
      </c>
      <c r="N83" s="9">
        <f t="shared" si="7"/>
        <v>89.32000000000002</v>
      </c>
      <c r="O83" s="28">
        <v>81</v>
      </c>
    </row>
    <row r="84" spans="1:15" ht="13.5">
      <c r="A84" s="12" t="s">
        <v>382</v>
      </c>
      <c r="B84" s="10" t="s">
        <v>300</v>
      </c>
      <c r="C84" s="10" t="s">
        <v>301</v>
      </c>
      <c r="D84" s="10" t="s">
        <v>295</v>
      </c>
      <c r="E84" s="25">
        <v>83.15789473684211</v>
      </c>
      <c r="F84" s="25"/>
      <c r="G84" s="9">
        <f t="shared" si="5"/>
        <v>54.05263157894737</v>
      </c>
      <c r="H84" s="25">
        <v>96.29756097560977</v>
      </c>
      <c r="I84" s="27">
        <v>2</v>
      </c>
      <c r="J84" s="14">
        <f>(H84+I84)*0.25</f>
        <v>24.574390243902442</v>
      </c>
      <c r="K84" s="10">
        <v>100</v>
      </c>
      <c r="L84" s="25">
        <v>6.666666666666667</v>
      </c>
      <c r="M84" s="9">
        <f t="shared" si="6"/>
        <v>10.666666666666668</v>
      </c>
      <c r="N84" s="9">
        <f t="shared" si="7"/>
        <v>89.29368848951648</v>
      </c>
      <c r="O84" s="28">
        <v>82</v>
      </c>
    </row>
    <row r="85" spans="1:15" ht="13.5">
      <c r="A85" s="12" t="s">
        <v>382</v>
      </c>
      <c r="B85" s="10" t="s">
        <v>352</v>
      </c>
      <c r="C85" s="10" t="s">
        <v>353</v>
      </c>
      <c r="D85" s="10" t="s">
        <v>295</v>
      </c>
      <c r="E85" s="25">
        <v>82.75</v>
      </c>
      <c r="F85" s="25">
        <v>0.3333333333333333</v>
      </c>
      <c r="G85" s="9">
        <f t="shared" si="5"/>
        <v>54.00416666666666</v>
      </c>
      <c r="H85" s="25">
        <v>94.8390243902439</v>
      </c>
      <c r="I85" s="27">
        <v>6</v>
      </c>
      <c r="J85" s="14">
        <f>(H85+I85)*0.25</f>
        <v>25.209756097560977</v>
      </c>
      <c r="K85" s="10">
        <v>100</v>
      </c>
      <c r="L85" s="25"/>
      <c r="M85" s="9">
        <f t="shared" si="6"/>
        <v>10</v>
      </c>
      <c r="N85" s="9">
        <f t="shared" si="7"/>
        <v>89.21392276422765</v>
      </c>
      <c r="O85" s="28">
        <v>83</v>
      </c>
    </row>
    <row r="86" spans="1:15" ht="13.5">
      <c r="A86" s="10" t="s">
        <v>417</v>
      </c>
      <c r="B86" s="3" t="s">
        <v>56</v>
      </c>
      <c r="C86" s="3" t="s">
        <v>57</v>
      </c>
      <c r="D86" s="3" t="s">
        <v>418</v>
      </c>
      <c r="E86" s="25">
        <v>79.18095238095238</v>
      </c>
      <c r="F86" s="25"/>
      <c r="G86" s="9">
        <f t="shared" si="5"/>
        <v>51.467619047619046</v>
      </c>
      <c r="H86" s="25">
        <v>98.24571428571433</v>
      </c>
      <c r="I86" s="25">
        <v>10.6666666666667</v>
      </c>
      <c r="J86" s="9">
        <v>27.228095238095257</v>
      </c>
      <c r="K86" s="10">
        <v>100</v>
      </c>
      <c r="L86" s="25">
        <v>4.666666666666667</v>
      </c>
      <c r="M86" s="9">
        <f t="shared" si="6"/>
        <v>10.466666666666669</v>
      </c>
      <c r="N86" s="9">
        <f t="shared" si="7"/>
        <v>89.16238095238097</v>
      </c>
      <c r="O86" s="28">
        <v>84</v>
      </c>
    </row>
    <row r="87" spans="1:15" ht="13.5">
      <c r="A87" s="12" t="s">
        <v>382</v>
      </c>
      <c r="B87" s="10" t="s">
        <v>376</v>
      </c>
      <c r="C87" s="10" t="s">
        <v>377</v>
      </c>
      <c r="D87" s="10" t="s">
        <v>358</v>
      </c>
      <c r="E87" s="25">
        <v>80.82352941176471</v>
      </c>
      <c r="F87" s="25"/>
      <c r="G87" s="9">
        <f t="shared" si="5"/>
        <v>52.53529411764706</v>
      </c>
      <c r="H87" s="25">
        <v>95.83414634146342</v>
      </c>
      <c r="I87" s="27">
        <v>10.5</v>
      </c>
      <c r="J87" s="14">
        <f>(H87+I87)*0.25</f>
        <v>26.583536585365856</v>
      </c>
      <c r="K87" s="10">
        <v>100</v>
      </c>
      <c r="L87" s="25"/>
      <c r="M87" s="9">
        <f t="shared" si="6"/>
        <v>10</v>
      </c>
      <c r="N87" s="9">
        <f t="shared" si="7"/>
        <v>89.11883070301292</v>
      </c>
      <c r="O87" s="28">
        <v>85</v>
      </c>
    </row>
    <row r="88" spans="1:15" ht="13.5">
      <c r="A88" s="10" t="s">
        <v>437</v>
      </c>
      <c r="B88" s="3" t="s">
        <v>86</v>
      </c>
      <c r="C88" s="3" t="s">
        <v>87</v>
      </c>
      <c r="D88" s="3" t="s">
        <v>438</v>
      </c>
      <c r="E88" s="25">
        <v>82.0375</v>
      </c>
      <c r="F88" s="25"/>
      <c r="G88" s="9">
        <f t="shared" si="5"/>
        <v>53.324374999999996</v>
      </c>
      <c r="H88" s="25">
        <v>97.56000000000002</v>
      </c>
      <c r="I88" s="25">
        <v>4.66666666666667</v>
      </c>
      <c r="J88" s="9">
        <v>25.556666666666672</v>
      </c>
      <c r="K88" s="10">
        <v>100</v>
      </c>
      <c r="L88" s="25">
        <v>2.2222222222222223</v>
      </c>
      <c r="M88" s="9">
        <f t="shared" si="6"/>
        <v>10.222222222222223</v>
      </c>
      <c r="N88" s="9">
        <f t="shared" si="7"/>
        <v>89.10326388888889</v>
      </c>
      <c r="O88" s="28">
        <v>86</v>
      </c>
    </row>
    <row r="89" spans="1:15" ht="13.5">
      <c r="A89" s="12" t="s">
        <v>265</v>
      </c>
      <c r="B89" s="12" t="s">
        <v>259</v>
      </c>
      <c r="C89" s="12" t="s">
        <v>260</v>
      </c>
      <c r="D89" s="16" t="s">
        <v>547</v>
      </c>
      <c r="E89" s="18">
        <v>83</v>
      </c>
      <c r="F89" s="18"/>
      <c r="G89" s="9">
        <f t="shared" si="5"/>
        <v>53.95</v>
      </c>
      <c r="H89" s="18">
        <v>94.53953488372093</v>
      </c>
      <c r="I89" s="18">
        <v>6</v>
      </c>
      <c r="J89" s="14">
        <f>(H89+I89)*0.25</f>
        <v>25.134883720930233</v>
      </c>
      <c r="K89" s="10">
        <v>100</v>
      </c>
      <c r="L89" s="18"/>
      <c r="M89" s="9">
        <f t="shared" si="6"/>
        <v>10</v>
      </c>
      <c r="N89" s="9">
        <f t="shared" si="7"/>
        <v>89.08488372093024</v>
      </c>
      <c r="O89" s="28">
        <v>87</v>
      </c>
    </row>
    <row r="90" spans="1:15" ht="13.5">
      <c r="A90" s="10" t="s">
        <v>435</v>
      </c>
      <c r="B90" s="3" t="s">
        <v>82</v>
      </c>
      <c r="C90" s="3" t="s">
        <v>83</v>
      </c>
      <c r="D90" s="3" t="s">
        <v>436</v>
      </c>
      <c r="E90" s="25">
        <v>80.6125</v>
      </c>
      <c r="F90" s="25"/>
      <c r="G90" s="9">
        <f t="shared" si="5"/>
        <v>52.398125</v>
      </c>
      <c r="H90" s="25">
        <v>97.67428571428567</v>
      </c>
      <c r="I90" s="25">
        <v>9</v>
      </c>
      <c r="J90" s="9">
        <v>26.66857142857142</v>
      </c>
      <c r="K90" s="10">
        <v>100</v>
      </c>
      <c r="L90" s="25"/>
      <c r="M90" s="9">
        <f t="shared" si="6"/>
        <v>10</v>
      </c>
      <c r="N90" s="9">
        <f t="shared" si="7"/>
        <v>89.06669642857142</v>
      </c>
      <c r="O90" s="28">
        <v>88</v>
      </c>
    </row>
    <row r="91" spans="1:15" ht="13.5">
      <c r="A91" s="12" t="s">
        <v>382</v>
      </c>
      <c r="B91" s="10" t="s">
        <v>310</v>
      </c>
      <c r="C91" s="10" t="s">
        <v>311</v>
      </c>
      <c r="D91" s="10" t="s">
        <v>295</v>
      </c>
      <c r="E91" s="25">
        <v>80.81818181818181</v>
      </c>
      <c r="F91" s="25">
        <v>3.085714285714286</v>
      </c>
      <c r="G91" s="9">
        <f t="shared" si="5"/>
        <v>54.537532467532465</v>
      </c>
      <c r="H91" s="25">
        <v>96.10731707317073</v>
      </c>
      <c r="I91" s="27"/>
      <c r="J91" s="14">
        <f aca="true" t="shared" si="8" ref="J91:J101">(H91+I91)*0.25</f>
        <v>24.026829268292683</v>
      </c>
      <c r="K91" s="10">
        <v>100</v>
      </c>
      <c r="L91" s="25">
        <v>4.888888888888889</v>
      </c>
      <c r="M91" s="9">
        <f t="shared" si="6"/>
        <v>10.488888888888889</v>
      </c>
      <c r="N91" s="9">
        <f t="shared" si="7"/>
        <v>89.05325062471404</v>
      </c>
      <c r="O91" s="28">
        <v>89</v>
      </c>
    </row>
    <row r="92" spans="1:15" ht="13.5">
      <c r="A92" s="12" t="s">
        <v>382</v>
      </c>
      <c r="B92" s="10" t="s">
        <v>283</v>
      </c>
      <c r="C92" s="10" t="s">
        <v>284</v>
      </c>
      <c r="D92" s="10" t="s">
        <v>280</v>
      </c>
      <c r="E92" s="25">
        <v>80.10526315789474</v>
      </c>
      <c r="F92" s="25">
        <v>2.0142857142857142</v>
      </c>
      <c r="G92" s="9">
        <f t="shared" si="5"/>
        <v>53.3777067669173</v>
      </c>
      <c r="H92" s="25">
        <v>96.58048780487805</v>
      </c>
      <c r="I92" s="27">
        <v>5</v>
      </c>
      <c r="J92" s="14">
        <f t="shared" si="8"/>
        <v>25.39512195121951</v>
      </c>
      <c r="K92" s="10">
        <v>100</v>
      </c>
      <c r="L92" s="25">
        <v>2</v>
      </c>
      <c r="M92" s="9">
        <f t="shared" si="6"/>
        <v>10.200000000000001</v>
      </c>
      <c r="N92" s="9">
        <f t="shared" si="7"/>
        <v>88.97282871813681</v>
      </c>
      <c r="O92" s="28">
        <v>90</v>
      </c>
    </row>
    <row r="93" spans="1:15" ht="14.25">
      <c r="A93" s="12" t="s">
        <v>120</v>
      </c>
      <c r="B93" s="12" t="s">
        <v>146</v>
      </c>
      <c r="C93" s="12" t="s">
        <v>495</v>
      </c>
      <c r="D93" s="12" t="s">
        <v>466</v>
      </c>
      <c r="E93" s="2">
        <v>82.95238095238095</v>
      </c>
      <c r="F93" s="6">
        <v>1</v>
      </c>
      <c r="G93" s="2">
        <f t="shared" si="5"/>
        <v>54.569047619047616</v>
      </c>
      <c r="H93" s="22">
        <v>96.50175438596492</v>
      </c>
      <c r="I93" s="23"/>
      <c r="J93" s="14">
        <f t="shared" si="8"/>
        <v>24.12543859649123</v>
      </c>
      <c r="K93" s="10">
        <v>100</v>
      </c>
      <c r="L93" s="2">
        <v>2.3333</v>
      </c>
      <c r="M93" s="9">
        <f t="shared" si="6"/>
        <v>10.23333</v>
      </c>
      <c r="N93" s="9">
        <f t="shared" si="7"/>
        <v>88.92781621553885</v>
      </c>
      <c r="O93" s="28">
        <v>91</v>
      </c>
    </row>
    <row r="94" spans="1:15" ht="13.5">
      <c r="A94" s="12" t="s">
        <v>120</v>
      </c>
      <c r="B94" s="12" t="s">
        <v>147</v>
      </c>
      <c r="C94" s="12" t="s">
        <v>496</v>
      </c>
      <c r="D94" s="12" t="s">
        <v>466</v>
      </c>
      <c r="E94" s="2">
        <v>84</v>
      </c>
      <c r="F94" s="2"/>
      <c r="G94" s="2">
        <f t="shared" si="5"/>
        <v>54.6</v>
      </c>
      <c r="H94" s="22">
        <v>95.6701754385965</v>
      </c>
      <c r="I94" s="23"/>
      <c r="J94" s="14">
        <f t="shared" si="8"/>
        <v>23.917543859649125</v>
      </c>
      <c r="K94" s="10">
        <v>100</v>
      </c>
      <c r="L94" s="2">
        <v>2.3333</v>
      </c>
      <c r="M94" s="9">
        <f t="shared" si="6"/>
        <v>10.23333</v>
      </c>
      <c r="N94" s="9">
        <f t="shared" si="7"/>
        <v>88.75087385964912</v>
      </c>
      <c r="O94" s="28">
        <v>92</v>
      </c>
    </row>
    <row r="95" spans="1:15" ht="13.5">
      <c r="A95" s="12" t="s">
        <v>382</v>
      </c>
      <c r="B95" s="10" t="s">
        <v>348</v>
      </c>
      <c r="C95" s="10" t="s">
        <v>349</v>
      </c>
      <c r="D95" s="10" t="s">
        <v>295</v>
      </c>
      <c r="E95" s="25">
        <v>83.63157894736842</v>
      </c>
      <c r="F95" s="25"/>
      <c r="G95" s="9">
        <f t="shared" si="5"/>
        <v>54.36052631578948</v>
      </c>
      <c r="H95" s="25">
        <v>96.20975609756098</v>
      </c>
      <c r="I95" s="27"/>
      <c r="J95" s="14">
        <f t="shared" si="8"/>
        <v>24.052439024390246</v>
      </c>
      <c r="K95" s="10">
        <v>100</v>
      </c>
      <c r="L95" s="25">
        <v>3.111111111111111</v>
      </c>
      <c r="M95" s="9">
        <f t="shared" si="6"/>
        <v>10.311111111111112</v>
      </c>
      <c r="N95" s="9">
        <f t="shared" si="7"/>
        <v>88.72407645129084</v>
      </c>
      <c r="O95" s="28">
        <v>93</v>
      </c>
    </row>
    <row r="96" spans="1:15" ht="13.5">
      <c r="A96" s="12" t="s">
        <v>265</v>
      </c>
      <c r="B96" s="12" t="s">
        <v>261</v>
      </c>
      <c r="C96" s="12" t="s">
        <v>262</v>
      </c>
      <c r="D96" s="16" t="s">
        <v>547</v>
      </c>
      <c r="E96" s="18">
        <v>79.45</v>
      </c>
      <c r="F96" s="18"/>
      <c r="G96" s="9">
        <f t="shared" si="5"/>
        <v>51.642500000000005</v>
      </c>
      <c r="H96" s="18">
        <v>96.65116279069768</v>
      </c>
      <c r="I96" s="18">
        <v>10</v>
      </c>
      <c r="J96" s="14">
        <f t="shared" si="8"/>
        <v>26.66279069767442</v>
      </c>
      <c r="K96" s="10">
        <v>100</v>
      </c>
      <c r="L96" s="18">
        <v>2</v>
      </c>
      <c r="M96" s="9">
        <f t="shared" si="6"/>
        <v>10.200000000000001</v>
      </c>
      <c r="N96" s="9">
        <f t="shared" si="7"/>
        <v>88.50529069767443</v>
      </c>
      <c r="O96" s="28">
        <v>94</v>
      </c>
    </row>
    <row r="97" spans="1:15" ht="13.5">
      <c r="A97" s="12" t="s">
        <v>382</v>
      </c>
      <c r="B97" s="10" t="s">
        <v>302</v>
      </c>
      <c r="C97" s="10" t="s">
        <v>303</v>
      </c>
      <c r="D97" s="10" t="s">
        <v>295</v>
      </c>
      <c r="E97" s="25">
        <v>83.4090909090909</v>
      </c>
      <c r="F97" s="25"/>
      <c r="G97" s="9">
        <f t="shared" si="5"/>
        <v>54.21590909090909</v>
      </c>
      <c r="H97" s="25">
        <v>95.8</v>
      </c>
      <c r="I97" s="27"/>
      <c r="J97" s="14">
        <f t="shared" si="8"/>
        <v>23.95</v>
      </c>
      <c r="K97" s="10">
        <v>100</v>
      </c>
      <c r="L97" s="25">
        <v>3.3333333333333335</v>
      </c>
      <c r="M97" s="9">
        <f t="shared" si="6"/>
        <v>10.333333333333334</v>
      </c>
      <c r="N97" s="9">
        <f t="shared" si="7"/>
        <v>88.49924242424242</v>
      </c>
      <c r="O97" s="28">
        <v>95</v>
      </c>
    </row>
    <row r="98" spans="1:15" ht="13.5">
      <c r="A98" s="12" t="s">
        <v>120</v>
      </c>
      <c r="B98" s="12" t="s">
        <v>148</v>
      </c>
      <c r="C98" s="12" t="s">
        <v>497</v>
      </c>
      <c r="D98" s="12" t="s">
        <v>466</v>
      </c>
      <c r="E98" s="2">
        <v>83.63157894736842</v>
      </c>
      <c r="F98" s="2"/>
      <c r="G98" s="2">
        <f t="shared" si="5"/>
        <v>54.36052631578948</v>
      </c>
      <c r="H98" s="22">
        <v>95.4140350877193</v>
      </c>
      <c r="I98" s="23"/>
      <c r="J98" s="14">
        <f t="shared" si="8"/>
        <v>23.853508771929825</v>
      </c>
      <c r="K98" s="10">
        <v>100</v>
      </c>
      <c r="L98" s="2">
        <v>2.2222</v>
      </c>
      <c r="M98" s="9">
        <f t="shared" si="6"/>
        <v>10.22222</v>
      </c>
      <c r="N98" s="9">
        <f t="shared" si="7"/>
        <v>88.4362550877193</v>
      </c>
      <c r="O98" s="28">
        <v>96</v>
      </c>
    </row>
    <row r="99" spans="1:15" ht="14.25">
      <c r="A99" s="12" t="s">
        <v>120</v>
      </c>
      <c r="B99" s="12" t="s">
        <v>149</v>
      </c>
      <c r="C99" s="12" t="s">
        <v>498</v>
      </c>
      <c r="D99" s="12" t="s">
        <v>466</v>
      </c>
      <c r="E99" s="2">
        <v>78.72222222222223</v>
      </c>
      <c r="F99" s="6">
        <v>3.9</v>
      </c>
      <c r="G99" s="2">
        <f t="shared" si="5"/>
        <v>53.704444444444455</v>
      </c>
      <c r="H99" s="22">
        <v>95.72982456140352</v>
      </c>
      <c r="I99" s="23">
        <v>3</v>
      </c>
      <c r="J99" s="14">
        <f t="shared" si="8"/>
        <v>24.68245614035088</v>
      </c>
      <c r="K99" s="10">
        <v>100</v>
      </c>
      <c r="L99" s="2"/>
      <c r="M99" s="9">
        <f t="shared" si="6"/>
        <v>10</v>
      </c>
      <c r="N99" s="9">
        <f t="shared" si="7"/>
        <v>88.38690058479534</v>
      </c>
      <c r="O99" s="28">
        <v>97</v>
      </c>
    </row>
    <row r="100" spans="1:15" ht="13.5">
      <c r="A100" s="12" t="s">
        <v>120</v>
      </c>
      <c r="B100" s="12" t="s">
        <v>150</v>
      </c>
      <c r="C100" s="29" t="s">
        <v>559</v>
      </c>
      <c r="D100" s="12" t="s">
        <v>466</v>
      </c>
      <c r="E100" s="2">
        <v>78.94444444444444</v>
      </c>
      <c r="F100" s="2">
        <v>4.4702</v>
      </c>
      <c r="G100" s="2">
        <f t="shared" si="5"/>
        <v>54.21951888888889</v>
      </c>
      <c r="H100" s="22">
        <v>95.58947368421053</v>
      </c>
      <c r="I100" s="23"/>
      <c r="J100" s="14">
        <f t="shared" si="8"/>
        <v>23.897368421052633</v>
      </c>
      <c r="K100" s="10">
        <v>100</v>
      </c>
      <c r="L100" s="2">
        <v>2.2222</v>
      </c>
      <c r="M100" s="9">
        <f t="shared" si="6"/>
        <v>10.22222</v>
      </c>
      <c r="N100" s="9">
        <f t="shared" si="7"/>
        <v>88.33910730994153</v>
      </c>
      <c r="O100" s="28">
        <v>98</v>
      </c>
    </row>
    <row r="101" spans="1:15" ht="13.5">
      <c r="A101" s="12" t="s">
        <v>120</v>
      </c>
      <c r="B101" s="12" t="s">
        <v>151</v>
      </c>
      <c r="C101" s="12" t="s">
        <v>499</v>
      </c>
      <c r="D101" s="12" t="s">
        <v>466</v>
      </c>
      <c r="E101" s="2">
        <v>82.47619047619048</v>
      </c>
      <c r="F101" s="2"/>
      <c r="G101" s="2">
        <f t="shared" si="5"/>
        <v>53.609523809523814</v>
      </c>
      <c r="H101" s="22">
        <v>97.59649122807019</v>
      </c>
      <c r="I101" s="23"/>
      <c r="J101" s="14">
        <f t="shared" si="8"/>
        <v>24.399122807017548</v>
      </c>
      <c r="K101" s="10">
        <v>100</v>
      </c>
      <c r="L101" s="2">
        <v>2.3333</v>
      </c>
      <c r="M101" s="9">
        <f t="shared" si="6"/>
        <v>10.23333</v>
      </c>
      <c r="N101" s="9">
        <f t="shared" si="7"/>
        <v>88.24197661654136</v>
      </c>
      <c r="O101" s="28">
        <v>99</v>
      </c>
    </row>
    <row r="102" spans="1:15" ht="13.5">
      <c r="A102" s="10" t="s">
        <v>391</v>
      </c>
      <c r="B102" s="3" t="s">
        <v>96</v>
      </c>
      <c r="C102" s="3" t="s">
        <v>97</v>
      </c>
      <c r="D102" s="3" t="s">
        <v>443</v>
      </c>
      <c r="E102" s="25">
        <v>80.11578947368422</v>
      </c>
      <c r="F102" s="25"/>
      <c r="G102" s="9">
        <f t="shared" si="5"/>
        <v>52.075263157894746</v>
      </c>
      <c r="H102" s="25">
        <v>98.07428571428568</v>
      </c>
      <c r="I102" s="25">
        <v>5.66666666666667</v>
      </c>
      <c r="J102" s="9">
        <v>25.935238095238088</v>
      </c>
      <c r="K102" s="10">
        <v>100</v>
      </c>
      <c r="L102" s="25">
        <v>2.2222222222222223</v>
      </c>
      <c r="M102" s="9">
        <f t="shared" si="6"/>
        <v>10.222222222222223</v>
      </c>
      <c r="N102" s="9">
        <f t="shared" si="7"/>
        <v>88.23272347535506</v>
      </c>
      <c r="O102" s="28">
        <v>100</v>
      </c>
    </row>
    <row r="103" spans="1:15" ht="13.5">
      <c r="A103" s="12" t="s">
        <v>265</v>
      </c>
      <c r="B103" s="12" t="s">
        <v>249</v>
      </c>
      <c r="C103" s="12" t="s">
        <v>250</v>
      </c>
      <c r="D103" s="16" t="s">
        <v>526</v>
      </c>
      <c r="E103" s="18">
        <v>83</v>
      </c>
      <c r="F103" s="18"/>
      <c r="G103" s="9">
        <f t="shared" si="5"/>
        <v>53.95</v>
      </c>
      <c r="H103" s="18">
        <v>96.85116279069769</v>
      </c>
      <c r="I103" s="18"/>
      <c r="J103" s="14">
        <f>(H103+I103)*0.25</f>
        <v>24.21279069767442</v>
      </c>
      <c r="K103" s="10">
        <v>100</v>
      </c>
      <c r="L103" s="18"/>
      <c r="M103" s="9">
        <f t="shared" si="6"/>
        <v>10</v>
      </c>
      <c r="N103" s="9">
        <f t="shared" si="7"/>
        <v>88.16279069767442</v>
      </c>
      <c r="O103" s="28">
        <v>101</v>
      </c>
    </row>
    <row r="104" spans="1:15" ht="13.5">
      <c r="A104" s="12" t="s">
        <v>265</v>
      </c>
      <c r="B104" s="12" t="s">
        <v>243</v>
      </c>
      <c r="C104" s="12" t="s">
        <v>244</v>
      </c>
      <c r="D104" s="16" t="s">
        <v>552</v>
      </c>
      <c r="E104" s="18">
        <v>80.27777777777777</v>
      </c>
      <c r="F104" s="18"/>
      <c r="G104" s="9">
        <f t="shared" si="5"/>
        <v>52.18055555555555</v>
      </c>
      <c r="H104" s="18">
        <v>97.19534883720931</v>
      </c>
      <c r="I104" s="18">
        <v>6</v>
      </c>
      <c r="J104" s="14">
        <f>(H104+I104)*0.25</f>
        <v>25.798837209302327</v>
      </c>
      <c r="K104" s="10">
        <v>100</v>
      </c>
      <c r="L104" s="18">
        <v>1.5555555555555556</v>
      </c>
      <c r="M104" s="9">
        <f t="shared" si="6"/>
        <v>10.155555555555557</v>
      </c>
      <c r="N104" s="9">
        <f t="shared" si="7"/>
        <v>88.13494832041343</v>
      </c>
      <c r="O104" s="28">
        <v>102</v>
      </c>
    </row>
    <row r="105" spans="1:15" ht="13.5">
      <c r="A105" s="12" t="s">
        <v>265</v>
      </c>
      <c r="B105" s="12" t="s">
        <v>182</v>
      </c>
      <c r="C105" s="12" t="s">
        <v>534</v>
      </c>
      <c r="D105" s="16" t="s">
        <v>533</v>
      </c>
      <c r="E105" s="18">
        <v>81.29411764705883</v>
      </c>
      <c r="F105" s="18"/>
      <c r="G105" s="9">
        <f t="shared" si="5"/>
        <v>52.84117647058824</v>
      </c>
      <c r="H105" s="18">
        <v>95.95348837209302</v>
      </c>
      <c r="I105" s="18">
        <v>5</v>
      </c>
      <c r="J105" s="14">
        <f>(H105+I105)*0.25</f>
        <v>25.238372093023255</v>
      </c>
      <c r="K105" s="10">
        <v>100</v>
      </c>
      <c r="L105" s="18"/>
      <c r="M105" s="9">
        <f t="shared" si="6"/>
        <v>10</v>
      </c>
      <c r="N105" s="9">
        <f t="shared" si="7"/>
        <v>88.0795485636115</v>
      </c>
      <c r="O105" s="28">
        <v>103</v>
      </c>
    </row>
    <row r="106" spans="1:15" ht="13.5">
      <c r="A106" s="10" t="s">
        <v>431</v>
      </c>
      <c r="B106" s="3" t="s">
        <v>72</v>
      </c>
      <c r="C106" s="11" t="s">
        <v>73</v>
      </c>
      <c r="D106" s="3" t="s">
        <v>430</v>
      </c>
      <c r="E106" s="25">
        <v>83</v>
      </c>
      <c r="F106" s="25"/>
      <c r="G106" s="9">
        <f t="shared" si="5"/>
        <v>53.95</v>
      </c>
      <c r="H106" s="25">
        <v>95.84571428571434</v>
      </c>
      <c r="I106" s="25">
        <v>0.666666666666667</v>
      </c>
      <c r="J106" s="9">
        <v>24.128095238095252</v>
      </c>
      <c r="K106" s="10">
        <v>100</v>
      </c>
      <c r="L106" s="25"/>
      <c r="M106" s="9">
        <f t="shared" si="6"/>
        <v>10</v>
      </c>
      <c r="N106" s="9">
        <f t="shared" si="7"/>
        <v>88.07809523809526</v>
      </c>
      <c r="O106" s="28">
        <v>104</v>
      </c>
    </row>
    <row r="107" spans="1:15" ht="13.5">
      <c r="A107" s="12" t="s">
        <v>382</v>
      </c>
      <c r="B107" s="10" t="s">
        <v>340</v>
      </c>
      <c r="C107" s="10" t="s">
        <v>341</v>
      </c>
      <c r="D107" s="10" t="s">
        <v>295</v>
      </c>
      <c r="E107" s="25">
        <v>83.5</v>
      </c>
      <c r="F107" s="25"/>
      <c r="G107" s="9">
        <f t="shared" si="5"/>
        <v>54.275</v>
      </c>
      <c r="H107" s="25">
        <v>95.15609756097561</v>
      </c>
      <c r="I107" s="27"/>
      <c r="J107" s="14">
        <f>(H107+I107)*0.25</f>
        <v>23.789024390243902</v>
      </c>
      <c r="K107" s="10">
        <v>100</v>
      </c>
      <c r="L107" s="25"/>
      <c r="M107" s="9">
        <f t="shared" si="6"/>
        <v>10</v>
      </c>
      <c r="N107" s="9">
        <f t="shared" si="7"/>
        <v>88.0640243902439</v>
      </c>
      <c r="O107" s="28">
        <v>105</v>
      </c>
    </row>
    <row r="108" spans="1:15" ht="13.5">
      <c r="A108" s="12" t="s">
        <v>120</v>
      </c>
      <c r="B108" s="12" t="s">
        <v>152</v>
      </c>
      <c r="C108" s="12" t="s">
        <v>500</v>
      </c>
      <c r="D108" s="12" t="s">
        <v>466</v>
      </c>
      <c r="E108" s="2">
        <v>82.63157894736842</v>
      </c>
      <c r="F108" s="2"/>
      <c r="G108" s="2">
        <f t="shared" si="5"/>
        <v>53.71052631578948</v>
      </c>
      <c r="H108" s="22">
        <v>97.3438596491228</v>
      </c>
      <c r="I108" s="23"/>
      <c r="J108" s="14">
        <f>(H108+I108)*0.25</f>
        <v>24.3359649122807</v>
      </c>
      <c r="K108" s="10">
        <v>100</v>
      </c>
      <c r="L108" s="2"/>
      <c r="M108" s="9">
        <f t="shared" si="6"/>
        <v>10</v>
      </c>
      <c r="N108" s="9">
        <f t="shared" si="7"/>
        <v>88.04649122807018</v>
      </c>
      <c r="O108" s="28">
        <v>106</v>
      </c>
    </row>
    <row r="109" spans="1:15" ht="13.5">
      <c r="A109" s="10" t="s">
        <v>421</v>
      </c>
      <c r="B109" s="3" t="s">
        <v>62</v>
      </c>
      <c r="C109" s="3" t="s">
        <v>63</v>
      </c>
      <c r="D109" s="3" t="s">
        <v>422</v>
      </c>
      <c r="E109" s="25">
        <v>82.32380952380952</v>
      </c>
      <c r="F109" s="25"/>
      <c r="G109" s="9">
        <f t="shared" si="5"/>
        <v>53.51047619047619</v>
      </c>
      <c r="H109" s="25">
        <v>97.44571428571433</v>
      </c>
      <c r="I109" s="25">
        <v>0.666666666666667</v>
      </c>
      <c r="J109" s="9">
        <v>24.52809523809525</v>
      </c>
      <c r="K109" s="10">
        <v>100</v>
      </c>
      <c r="L109" s="25"/>
      <c r="M109" s="9">
        <f t="shared" si="6"/>
        <v>10</v>
      </c>
      <c r="N109" s="9">
        <f t="shared" si="7"/>
        <v>88.03857142857143</v>
      </c>
      <c r="O109" s="28">
        <v>107</v>
      </c>
    </row>
    <row r="110" spans="1:15" ht="13.5">
      <c r="A110" s="12" t="s">
        <v>382</v>
      </c>
      <c r="B110" s="10" t="s">
        <v>306</v>
      </c>
      <c r="C110" s="10" t="s">
        <v>307</v>
      </c>
      <c r="D110" s="10" t="s">
        <v>295</v>
      </c>
      <c r="E110" s="25">
        <v>80.52631578947368</v>
      </c>
      <c r="F110" s="25"/>
      <c r="G110" s="9">
        <f t="shared" si="5"/>
        <v>52.3421052631579</v>
      </c>
      <c r="H110" s="25">
        <v>95.91219512195123</v>
      </c>
      <c r="I110" s="27">
        <v>5</v>
      </c>
      <c r="J110" s="14">
        <f>(H110+I110)*0.25</f>
        <v>25.228048780487807</v>
      </c>
      <c r="K110" s="10">
        <v>100</v>
      </c>
      <c r="L110" s="25">
        <v>4.666666666666667</v>
      </c>
      <c r="M110" s="9">
        <f t="shared" si="6"/>
        <v>10.466666666666669</v>
      </c>
      <c r="N110" s="9">
        <f t="shared" si="7"/>
        <v>88.03682071031238</v>
      </c>
      <c r="O110" s="28">
        <v>108</v>
      </c>
    </row>
    <row r="111" spans="1:15" ht="13.5">
      <c r="A111" s="12" t="s">
        <v>382</v>
      </c>
      <c r="B111" s="10" t="s">
        <v>350</v>
      </c>
      <c r="C111" s="10" t="s">
        <v>351</v>
      </c>
      <c r="D111" s="10" t="s">
        <v>295</v>
      </c>
      <c r="E111" s="25">
        <v>82.93181818181819</v>
      </c>
      <c r="F111" s="25"/>
      <c r="G111" s="9">
        <f t="shared" si="5"/>
        <v>53.905681818181826</v>
      </c>
      <c r="H111" s="25">
        <v>95.77073170731708</v>
      </c>
      <c r="I111" s="27"/>
      <c r="J111" s="14">
        <f>(H111+I111)*0.25</f>
        <v>23.94268292682927</v>
      </c>
      <c r="K111" s="10">
        <v>100</v>
      </c>
      <c r="L111" s="25">
        <v>1.5555555555555556</v>
      </c>
      <c r="M111" s="9">
        <f t="shared" si="6"/>
        <v>10.155555555555557</v>
      </c>
      <c r="N111" s="9">
        <f t="shared" si="7"/>
        <v>88.00392030056665</v>
      </c>
      <c r="O111" s="28">
        <v>109</v>
      </c>
    </row>
    <row r="112" spans="1:15" ht="13.5">
      <c r="A112" s="10" t="s">
        <v>431</v>
      </c>
      <c r="B112" s="3" t="s">
        <v>74</v>
      </c>
      <c r="C112" s="3" t="s">
        <v>75</v>
      </c>
      <c r="D112" s="3" t="s">
        <v>432</v>
      </c>
      <c r="E112" s="25">
        <v>82.43809523809524</v>
      </c>
      <c r="F112" s="25"/>
      <c r="G112" s="9">
        <f t="shared" si="5"/>
        <v>53.58476190476191</v>
      </c>
      <c r="H112" s="25">
        <v>96.37428571428569</v>
      </c>
      <c r="I112" s="25"/>
      <c r="J112" s="9">
        <v>24.093571428571423</v>
      </c>
      <c r="K112" s="10">
        <v>100</v>
      </c>
      <c r="L112" s="25">
        <v>2.2222222222222223</v>
      </c>
      <c r="M112" s="9">
        <f t="shared" si="6"/>
        <v>10.222222222222223</v>
      </c>
      <c r="N112" s="9">
        <f t="shared" si="7"/>
        <v>87.90055555555556</v>
      </c>
      <c r="O112" s="28">
        <v>110</v>
      </c>
    </row>
    <row r="113" spans="1:15" ht="13.5">
      <c r="A113" s="10" t="s">
        <v>454</v>
      </c>
      <c r="B113" s="3" t="s">
        <v>108</v>
      </c>
      <c r="C113" s="3" t="s">
        <v>109</v>
      </c>
      <c r="D113" s="3" t="s">
        <v>455</v>
      </c>
      <c r="E113" s="25">
        <v>82.5</v>
      </c>
      <c r="F113" s="25"/>
      <c r="G113" s="9">
        <f t="shared" si="5"/>
        <v>53.625</v>
      </c>
      <c r="H113" s="25">
        <v>96.93142857142857</v>
      </c>
      <c r="I113" s="25"/>
      <c r="J113" s="9">
        <v>24.232857142857142</v>
      </c>
      <c r="K113" s="10">
        <v>100</v>
      </c>
      <c r="L113" s="25"/>
      <c r="M113" s="9">
        <f t="shared" si="6"/>
        <v>10</v>
      </c>
      <c r="N113" s="9">
        <f t="shared" si="7"/>
        <v>87.85785714285714</v>
      </c>
      <c r="O113" s="28">
        <v>111</v>
      </c>
    </row>
    <row r="114" spans="1:15" ht="13.5">
      <c r="A114" s="12" t="s">
        <v>382</v>
      </c>
      <c r="B114" s="10" t="s">
        <v>293</v>
      </c>
      <c r="C114" s="10" t="s">
        <v>294</v>
      </c>
      <c r="D114" s="10" t="s">
        <v>295</v>
      </c>
      <c r="E114" s="25">
        <v>81.07894736842105</v>
      </c>
      <c r="F114" s="25"/>
      <c r="G114" s="9">
        <f t="shared" si="5"/>
        <v>52.70131578947369</v>
      </c>
      <c r="H114" s="25">
        <v>95.61463414634147</v>
      </c>
      <c r="I114" s="27">
        <v>5</v>
      </c>
      <c r="J114" s="14">
        <f>(H114+I114)*0.25</f>
        <v>25.153658536585368</v>
      </c>
      <c r="K114" s="10">
        <v>100</v>
      </c>
      <c r="L114" s="25"/>
      <c r="M114" s="9">
        <f t="shared" si="6"/>
        <v>10</v>
      </c>
      <c r="N114" s="9">
        <f t="shared" si="7"/>
        <v>87.85497432605905</v>
      </c>
      <c r="O114" s="28">
        <v>112</v>
      </c>
    </row>
    <row r="115" spans="1:15" ht="13.5">
      <c r="A115" s="12" t="s">
        <v>382</v>
      </c>
      <c r="B115" s="10" t="s">
        <v>320</v>
      </c>
      <c r="C115" s="10" t="s">
        <v>321</v>
      </c>
      <c r="D115" s="10" t="s">
        <v>295</v>
      </c>
      <c r="E115" s="25">
        <v>83.13636363636364</v>
      </c>
      <c r="F115" s="25"/>
      <c r="G115" s="9">
        <f t="shared" si="5"/>
        <v>54.03863636363637</v>
      </c>
      <c r="H115" s="25">
        <v>95.17560975609757</v>
      </c>
      <c r="I115" s="27"/>
      <c r="J115" s="14">
        <f>(H115+I115)*0.25</f>
        <v>23.793902439024393</v>
      </c>
      <c r="K115" s="10">
        <v>100</v>
      </c>
      <c r="L115" s="25"/>
      <c r="M115" s="9">
        <f t="shared" si="6"/>
        <v>10</v>
      </c>
      <c r="N115" s="9">
        <f t="shared" si="7"/>
        <v>87.83253880266076</v>
      </c>
      <c r="O115" s="28">
        <v>113</v>
      </c>
    </row>
    <row r="116" spans="1:15" ht="13.5">
      <c r="A116" s="12" t="s">
        <v>382</v>
      </c>
      <c r="B116" s="10" t="s">
        <v>330</v>
      </c>
      <c r="C116" s="10" t="s">
        <v>331</v>
      </c>
      <c r="D116" s="10" t="s">
        <v>295</v>
      </c>
      <c r="E116" s="25">
        <v>82.61363636363636</v>
      </c>
      <c r="F116" s="25"/>
      <c r="G116" s="9">
        <f t="shared" si="5"/>
        <v>53.69886363636363</v>
      </c>
      <c r="H116" s="25">
        <v>96.48292682926831</v>
      </c>
      <c r="I116" s="27"/>
      <c r="J116" s="14">
        <f>(H116+I116)*0.25</f>
        <v>24.120731707317077</v>
      </c>
      <c r="K116" s="10">
        <v>100</v>
      </c>
      <c r="L116" s="25"/>
      <c r="M116" s="9">
        <f t="shared" si="6"/>
        <v>10</v>
      </c>
      <c r="N116" s="9">
        <f t="shared" si="7"/>
        <v>87.8195953436807</v>
      </c>
      <c r="O116" s="28">
        <v>114</v>
      </c>
    </row>
    <row r="117" spans="1:15" ht="13.5">
      <c r="A117" s="10" t="s">
        <v>399</v>
      </c>
      <c r="B117" s="3" t="s">
        <v>30</v>
      </c>
      <c r="C117" s="3" t="s">
        <v>31</v>
      </c>
      <c r="D117" s="3" t="s">
        <v>398</v>
      </c>
      <c r="E117" s="25">
        <v>81.52631578947368</v>
      </c>
      <c r="F117" s="25">
        <v>0.5</v>
      </c>
      <c r="G117" s="9">
        <f t="shared" si="5"/>
        <v>53.3171052631579</v>
      </c>
      <c r="H117" s="25">
        <v>97.28857142857144</v>
      </c>
      <c r="I117" s="25">
        <v>0.666666666666667</v>
      </c>
      <c r="J117" s="9">
        <v>24.48880952380953</v>
      </c>
      <c r="K117" s="10">
        <v>100</v>
      </c>
      <c r="L117" s="25"/>
      <c r="M117" s="9">
        <f t="shared" si="6"/>
        <v>10</v>
      </c>
      <c r="N117" s="9">
        <f t="shared" si="7"/>
        <v>87.80591478696743</v>
      </c>
      <c r="O117" s="28">
        <v>115</v>
      </c>
    </row>
    <row r="118" spans="1:15" ht="13.5">
      <c r="A118" s="12" t="s">
        <v>382</v>
      </c>
      <c r="B118" s="10" t="s">
        <v>359</v>
      </c>
      <c r="C118" s="10" t="s">
        <v>360</v>
      </c>
      <c r="D118" s="10" t="s">
        <v>358</v>
      </c>
      <c r="E118" s="25">
        <v>81.4090909090909</v>
      </c>
      <c r="F118" s="25"/>
      <c r="G118" s="9">
        <f t="shared" si="5"/>
        <v>52.91590909090909</v>
      </c>
      <c r="H118" s="25">
        <v>95.49756097560976</v>
      </c>
      <c r="I118" s="27">
        <v>4</v>
      </c>
      <c r="J118" s="14">
        <f aca="true" t="shared" si="9" ref="J118:J123">(H118+I118)*0.25</f>
        <v>24.87439024390244</v>
      </c>
      <c r="K118" s="10">
        <v>100</v>
      </c>
      <c r="L118" s="25"/>
      <c r="M118" s="9">
        <f t="shared" si="6"/>
        <v>10</v>
      </c>
      <c r="N118" s="9">
        <f t="shared" si="7"/>
        <v>87.79029933481152</v>
      </c>
      <c r="O118" s="28">
        <v>116</v>
      </c>
    </row>
    <row r="119" spans="1:15" ht="13.5">
      <c r="A119" s="12" t="s">
        <v>265</v>
      </c>
      <c r="B119" s="12" t="s">
        <v>180</v>
      </c>
      <c r="C119" s="12" t="s">
        <v>181</v>
      </c>
      <c r="D119" s="16" t="s">
        <v>533</v>
      </c>
      <c r="E119" s="18">
        <v>79.95</v>
      </c>
      <c r="F119" s="18"/>
      <c r="G119" s="9">
        <f t="shared" si="5"/>
        <v>51.9675</v>
      </c>
      <c r="H119" s="18">
        <v>96.28372093023256</v>
      </c>
      <c r="I119" s="18">
        <v>6</v>
      </c>
      <c r="J119" s="14">
        <f t="shared" si="9"/>
        <v>25.57093023255814</v>
      </c>
      <c r="K119" s="10">
        <v>100</v>
      </c>
      <c r="L119" s="18">
        <v>1.5555555555555556</v>
      </c>
      <c r="M119" s="9">
        <f t="shared" si="6"/>
        <v>10.155555555555557</v>
      </c>
      <c r="N119" s="9">
        <f t="shared" si="7"/>
        <v>87.69398578811371</v>
      </c>
      <c r="O119" s="28">
        <v>117</v>
      </c>
    </row>
    <row r="120" spans="1:15" ht="13.5">
      <c r="A120" s="12" t="s">
        <v>265</v>
      </c>
      <c r="B120" s="12" t="s">
        <v>251</v>
      </c>
      <c r="C120" s="12" t="s">
        <v>252</v>
      </c>
      <c r="D120" s="16" t="s">
        <v>553</v>
      </c>
      <c r="E120" s="18">
        <v>78.72222222222223</v>
      </c>
      <c r="F120" s="18"/>
      <c r="G120" s="9">
        <f t="shared" si="5"/>
        <v>51.16944444444445</v>
      </c>
      <c r="H120" s="18">
        <v>97.28837209302327</v>
      </c>
      <c r="I120" s="18">
        <v>8</v>
      </c>
      <c r="J120" s="14">
        <f t="shared" si="9"/>
        <v>26.322093023255817</v>
      </c>
      <c r="K120" s="10">
        <v>100</v>
      </c>
      <c r="L120" s="18">
        <v>2</v>
      </c>
      <c r="M120" s="9">
        <f t="shared" si="6"/>
        <v>10.200000000000001</v>
      </c>
      <c r="N120" s="9">
        <f t="shared" si="7"/>
        <v>87.69153746770027</v>
      </c>
      <c r="O120" s="28">
        <v>118</v>
      </c>
    </row>
    <row r="121" spans="1:15" ht="13.5">
      <c r="A121" s="12" t="s">
        <v>382</v>
      </c>
      <c r="B121" s="10" t="s">
        <v>298</v>
      </c>
      <c r="C121" s="10" t="s">
        <v>299</v>
      </c>
      <c r="D121" s="10" t="s">
        <v>295</v>
      </c>
      <c r="E121" s="25">
        <v>82.05263157894737</v>
      </c>
      <c r="F121" s="25"/>
      <c r="G121" s="9">
        <f t="shared" si="5"/>
        <v>53.33421052631579</v>
      </c>
      <c r="H121" s="25">
        <v>95.41951219512197</v>
      </c>
      <c r="I121" s="27">
        <v>2</v>
      </c>
      <c r="J121" s="14">
        <f t="shared" si="9"/>
        <v>24.354878048780492</v>
      </c>
      <c r="K121" s="10">
        <v>100</v>
      </c>
      <c r="L121" s="25"/>
      <c r="M121" s="9">
        <f t="shared" si="6"/>
        <v>10</v>
      </c>
      <c r="N121" s="9">
        <f t="shared" si="7"/>
        <v>87.68908857509629</v>
      </c>
      <c r="O121" s="28">
        <v>119</v>
      </c>
    </row>
    <row r="122" spans="1:15" ht="13.5">
      <c r="A122" s="12" t="s">
        <v>265</v>
      </c>
      <c r="B122" s="12" t="s">
        <v>195</v>
      </c>
      <c r="C122" s="12" t="s">
        <v>196</v>
      </c>
      <c r="D122" s="16" t="s">
        <v>539</v>
      </c>
      <c r="E122" s="18">
        <v>78.33333333333333</v>
      </c>
      <c r="F122" s="18"/>
      <c r="G122" s="9">
        <f t="shared" si="5"/>
        <v>50.916666666666664</v>
      </c>
      <c r="H122" s="18">
        <v>97.45581395348837</v>
      </c>
      <c r="I122" s="18">
        <v>8</v>
      </c>
      <c r="J122" s="14">
        <f t="shared" si="9"/>
        <v>26.363953488372093</v>
      </c>
      <c r="K122" s="10">
        <v>100</v>
      </c>
      <c r="L122" s="18">
        <v>3.5555555555555554</v>
      </c>
      <c r="M122" s="9">
        <f t="shared" si="6"/>
        <v>10.355555555555556</v>
      </c>
      <c r="N122" s="9">
        <f t="shared" si="7"/>
        <v>87.63617571059432</v>
      </c>
      <c r="O122" s="28">
        <v>120</v>
      </c>
    </row>
    <row r="123" spans="1:15" ht="13.5">
      <c r="A123" s="12" t="s">
        <v>120</v>
      </c>
      <c r="B123" s="12" t="s">
        <v>153</v>
      </c>
      <c r="C123" s="12" t="s">
        <v>501</v>
      </c>
      <c r="D123" s="12" t="s">
        <v>466</v>
      </c>
      <c r="E123" s="2">
        <v>79.61111111111111</v>
      </c>
      <c r="F123" s="2"/>
      <c r="G123" s="2">
        <f t="shared" si="5"/>
        <v>51.74722222222223</v>
      </c>
      <c r="H123" s="22">
        <v>95.92982456140352</v>
      </c>
      <c r="I123" s="23">
        <v>7.5</v>
      </c>
      <c r="J123" s="14">
        <f t="shared" si="9"/>
        <v>25.85745614035088</v>
      </c>
      <c r="K123" s="10">
        <v>100</v>
      </c>
      <c r="L123" s="2"/>
      <c r="M123" s="9">
        <f t="shared" si="6"/>
        <v>10</v>
      </c>
      <c r="N123" s="9">
        <f t="shared" si="7"/>
        <v>87.60467836257311</v>
      </c>
      <c r="O123" s="28">
        <v>121</v>
      </c>
    </row>
    <row r="124" spans="1:15" ht="13.5">
      <c r="A124" s="10" t="s">
        <v>460</v>
      </c>
      <c r="B124" s="3" t="s">
        <v>114</v>
      </c>
      <c r="C124" s="3" t="s">
        <v>115</v>
      </c>
      <c r="D124" s="3" t="s">
        <v>461</v>
      </c>
      <c r="E124" s="25">
        <v>81.55</v>
      </c>
      <c r="F124" s="25"/>
      <c r="G124" s="9">
        <f t="shared" si="5"/>
        <v>53.0075</v>
      </c>
      <c r="H124" s="25">
        <v>97.44571428571433</v>
      </c>
      <c r="I124" s="25">
        <v>0.666666666666667</v>
      </c>
      <c r="J124" s="9">
        <v>24.52809523809525</v>
      </c>
      <c r="K124" s="10">
        <v>100</v>
      </c>
      <c r="L124" s="25"/>
      <c r="M124" s="9">
        <f t="shared" si="6"/>
        <v>10</v>
      </c>
      <c r="N124" s="9">
        <f t="shared" si="7"/>
        <v>87.53559523809525</v>
      </c>
      <c r="O124" s="28">
        <v>122</v>
      </c>
    </row>
    <row r="125" spans="1:15" ht="13.5">
      <c r="A125" s="12" t="s">
        <v>120</v>
      </c>
      <c r="B125" s="12" t="s">
        <v>154</v>
      </c>
      <c r="C125" s="12" t="s">
        <v>502</v>
      </c>
      <c r="D125" s="12" t="s">
        <v>466</v>
      </c>
      <c r="E125" s="2">
        <v>79.27777777777777</v>
      </c>
      <c r="F125" s="2"/>
      <c r="G125" s="2">
        <f t="shared" si="5"/>
        <v>51.53055555555555</v>
      </c>
      <c r="H125" s="22">
        <v>96.6842105263158</v>
      </c>
      <c r="I125" s="23">
        <v>6</v>
      </c>
      <c r="J125" s="14">
        <f>(H125+I125)*0.25</f>
        <v>25.67105263157895</v>
      </c>
      <c r="K125" s="10">
        <v>100</v>
      </c>
      <c r="L125" s="2">
        <v>3.3333</v>
      </c>
      <c r="M125" s="9">
        <f t="shared" si="6"/>
        <v>10.33333</v>
      </c>
      <c r="N125" s="9">
        <f t="shared" si="7"/>
        <v>87.5349381871345</v>
      </c>
      <c r="O125" s="28">
        <v>123</v>
      </c>
    </row>
    <row r="126" spans="1:15" ht="13.5">
      <c r="A126" s="12" t="s">
        <v>265</v>
      </c>
      <c r="B126" s="12" t="s">
        <v>189</v>
      </c>
      <c r="C126" s="12" t="s">
        <v>190</v>
      </c>
      <c r="D126" s="16" t="s">
        <v>536</v>
      </c>
      <c r="E126" s="18">
        <v>82</v>
      </c>
      <c r="F126" s="18"/>
      <c r="G126" s="9">
        <f t="shared" si="5"/>
        <v>53.300000000000004</v>
      </c>
      <c r="H126" s="18">
        <v>96.90697674418605</v>
      </c>
      <c r="I126" s="18"/>
      <c r="J126" s="14">
        <f>(H126+I126)*0.25</f>
        <v>24.226744186046513</v>
      </c>
      <c r="K126" s="10">
        <v>100</v>
      </c>
      <c r="L126" s="18"/>
      <c r="M126" s="9">
        <f t="shared" si="6"/>
        <v>10</v>
      </c>
      <c r="N126" s="9">
        <f t="shared" si="7"/>
        <v>87.52674418604653</v>
      </c>
      <c r="O126" s="28">
        <v>124</v>
      </c>
    </row>
    <row r="127" spans="1:15" ht="13.5">
      <c r="A127" s="12" t="s">
        <v>120</v>
      </c>
      <c r="B127" s="12" t="s">
        <v>176</v>
      </c>
      <c r="C127" s="19" t="s">
        <v>556</v>
      </c>
      <c r="D127" s="12" t="s">
        <v>466</v>
      </c>
      <c r="E127" s="2">
        <v>82.83333333333333</v>
      </c>
      <c r="F127" s="2"/>
      <c r="G127" s="2">
        <f t="shared" si="5"/>
        <v>53.84166666666667</v>
      </c>
      <c r="H127" s="26">
        <v>94.63157894736842</v>
      </c>
      <c r="I127" s="20"/>
      <c r="J127" s="14">
        <f>(H127+I127)*0.25</f>
        <v>23.657894736842106</v>
      </c>
      <c r="K127" s="10">
        <v>100</v>
      </c>
      <c r="L127" s="2"/>
      <c r="M127" s="9">
        <f t="shared" si="6"/>
        <v>10</v>
      </c>
      <c r="N127" s="9">
        <f t="shared" si="7"/>
        <v>87.49956140350878</v>
      </c>
      <c r="O127" s="28">
        <v>125</v>
      </c>
    </row>
    <row r="128" spans="1:15" ht="13.5">
      <c r="A128" s="12" t="s">
        <v>120</v>
      </c>
      <c r="B128" s="12" t="s">
        <v>155</v>
      </c>
      <c r="C128" s="12" t="s">
        <v>503</v>
      </c>
      <c r="D128" s="12" t="s">
        <v>466</v>
      </c>
      <c r="E128" s="2">
        <v>79.75</v>
      </c>
      <c r="F128" s="2"/>
      <c r="G128" s="2">
        <f t="shared" si="5"/>
        <v>51.8375</v>
      </c>
      <c r="H128" s="26">
        <v>97.63859649122807</v>
      </c>
      <c r="I128" s="20">
        <v>5</v>
      </c>
      <c r="J128" s="14">
        <f>(H128+I128)*0.25</f>
        <v>25.659649122807018</v>
      </c>
      <c r="K128" s="10">
        <v>100</v>
      </c>
      <c r="L128" s="2"/>
      <c r="M128" s="9">
        <f t="shared" si="6"/>
        <v>10</v>
      </c>
      <c r="N128" s="9">
        <f t="shared" si="7"/>
        <v>87.49714912280702</v>
      </c>
      <c r="O128" s="28">
        <v>126</v>
      </c>
    </row>
    <row r="129" spans="1:15" ht="13.5">
      <c r="A129" s="10" t="s">
        <v>446</v>
      </c>
      <c r="B129" s="11" t="s">
        <v>100</v>
      </c>
      <c r="C129" s="11" t="s">
        <v>101</v>
      </c>
      <c r="D129" s="3" t="s">
        <v>447</v>
      </c>
      <c r="E129" s="9">
        <v>81.94736842105263</v>
      </c>
      <c r="F129" s="9"/>
      <c r="G129" s="9">
        <f t="shared" si="5"/>
        <v>53.26578947368421</v>
      </c>
      <c r="H129" s="9">
        <v>96.80285714285714</v>
      </c>
      <c r="I129" s="9"/>
      <c r="J129" s="9">
        <v>24.200714285714284</v>
      </c>
      <c r="K129" s="10">
        <v>100</v>
      </c>
      <c r="L129" s="9"/>
      <c r="M129" s="9">
        <f t="shared" si="6"/>
        <v>10</v>
      </c>
      <c r="N129" s="9">
        <f t="shared" si="7"/>
        <v>87.46650375939849</v>
      </c>
      <c r="O129" s="28">
        <v>127</v>
      </c>
    </row>
    <row r="130" spans="1:15" ht="13.5">
      <c r="A130" s="12" t="s">
        <v>120</v>
      </c>
      <c r="B130" s="12" t="s">
        <v>156</v>
      </c>
      <c r="C130" s="12" t="s">
        <v>504</v>
      </c>
      <c r="D130" s="12" t="s">
        <v>466</v>
      </c>
      <c r="E130" s="2">
        <v>82.14814814814815</v>
      </c>
      <c r="F130" s="2"/>
      <c r="G130" s="2">
        <f t="shared" si="5"/>
        <v>53.3962962962963</v>
      </c>
      <c r="H130" s="26">
        <v>96.04561403508771</v>
      </c>
      <c r="I130" s="20"/>
      <c r="J130" s="14">
        <f>(H130+I130)*0.25</f>
        <v>24.011403508771927</v>
      </c>
      <c r="K130" s="10">
        <v>100</v>
      </c>
      <c r="L130" s="2"/>
      <c r="M130" s="9">
        <f t="shared" si="6"/>
        <v>10</v>
      </c>
      <c r="N130" s="9">
        <f t="shared" si="7"/>
        <v>87.40769980506823</v>
      </c>
      <c r="O130" s="28">
        <v>128</v>
      </c>
    </row>
    <row r="131" spans="1:15" ht="13.5">
      <c r="A131" s="10" t="s">
        <v>450</v>
      </c>
      <c r="B131" s="3" t="s">
        <v>104</v>
      </c>
      <c r="C131" s="3" t="s">
        <v>105</v>
      </c>
      <c r="D131" s="3" t="s">
        <v>451</v>
      </c>
      <c r="E131" s="9">
        <v>81.17894736842106</v>
      </c>
      <c r="F131" s="9"/>
      <c r="G131" s="9">
        <f aca="true" t="shared" si="10" ref="G131:G193">(E131+F131)*0.65</f>
        <v>52.766315789473694</v>
      </c>
      <c r="H131" s="9">
        <v>97.64571428571432</v>
      </c>
      <c r="I131" s="9">
        <v>0.666666666666667</v>
      </c>
      <c r="J131" s="9">
        <v>24.578095238095248</v>
      </c>
      <c r="K131" s="10">
        <v>100</v>
      </c>
      <c r="L131" s="9"/>
      <c r="M131" s="9">
        <f aca="true" t="shared" si="11" ref="M131:M193">(K131+L131)*0.1</f>
        <v>10</v>
      </c>
      <c r="N131" s="9">
        <f aca="true" t="shared" si="12" ref="N131:N193">J131+M131+G131</f>
        <v>87.34441102756894</v>
      </c>
      <c r="O131" s="28">
        <v>129</v>
      </c>
    </row>
    <row r="132" spans="1:15" ht="13.5">
      <c r="A132" s="10" t="s">
        <v>395</v>
      </c>
      <c r="B132" s="3" t="s">
        <v>24</v>
      </c>
      <c r="C132" s="3" t="s">
        <v>25</v>
      </c>
      <c r="D132" s="3" t="s">
        <v>396</v>
      </c>
      <c r="E132" s="9">
        <v>81.52631578947368</v>
      </c>
      <c r="F132" s="9"/>
      <c r="G132" s="9">
        <f t="shared" si="10"/>
        <v>52.992105263157896</v>
      </c>
      <c r="H132" s="9">
        <v>97.40285714285713</v>
      </c>
      <c r="I132" s="9"/>
      <c r="J132" s="9">
        <v>24.350714285714282</v>
      </c>
      <c r="K132" s="10">
        <v>100</v>
      </c>
      <c r="L132" s="9"/>
      <c r="M132" s="9">
        <f t="shared" si="11"/>
        <v>10</v>
      </c>
      <c r="N132" s="9">
        <f t="shared" si="12"/>
        <v>87.34281954887217</v>
      </c>
      <c r="O132" s="28">
        <v>130</v>
      </c>
    </row>
    <row r="133" spans="1:15" ht="13.5">
      <c r="A133" s="12" t="s">
        <v>120</v>
      </c>
      <c r="B133" s="12" t="s">
        <v>157</v>
      </c>
      <c r="C133" s="12" t="s">
        <v>505</v>
      </c>
      <c r="D133" s="12" t="s">
        <v>466</v>
      </c>
      <c r="E133" s="2">
        <v>80.42105263157895</v>
      </c>
      <c r="F133" s="2"/>
      <c r="G133" s="2">
        <f t="shared" si="10"/>
        <v>52.27368421052632</v>
      </c>
      <c r="H133" s="26">
        <v>94.18947368421053</v>
      </c>
      <c r="I133" s="20">
        <v>6</v>
      </c>
      <c r="J133" s="14">
        <f aca="true" t="shared" si="13" ref="J133:J143">(H133+I133)*0.25</f>
        <v>25.04736842105263</v>
      </c>
      <c r="K133" s="10">
        <v>100</v>
      </c>
      <c r="L133" s="2"/>
      <c r="M133" s="9">
        <f t="shared" si="11"/>
        <v>10</v>
      </c>
      <c r="N133" s="9">
        <f t="shared" si="12"/>
        <v>87.32105263157895</v>
      </c>
      <c r="O133" s="28">
        <v>131</v>
      </c>
    </row>
    <row r="134" spans="1:15" ht="13.5">
      <c r="A134" s="12" t="s">
        <v>382</v>
      </c>
      <c r="B134" s="10" t="s">
        <v>308</v>
      </c>
      <c r="C134" s="10" t="s">
        <v>309</v>
      </c>
      <c r="D134" s="10" t="s">
        <v>295</v>
      </c>
      <c r="E134" s="9">
        <v>80.3157894736842</v>
      </c>
      <c r="F134" s="9"/>
      <c r="G134" s="9">
        <f t="shared" si="10"/>
        <v>52.205263157894734</v>
      </c>
      <c r="H134" s="9">
        <v>96.12682926829268</v>
      </c>
      <c r="I134" s="10">
        <v>3</v>
      </c>
      <c r="J134" s="14">
        <f t="shared" si="13"/>
        <v>24.78170731707317</v>
      </c>
      <c r="K134" s="10">
        <v>100</v>
      </c>
      <c r="L134" s="9">
        <v>3.111111111111111</v>
      </c>
      <c r="M134" s="9">
        <f t="shared" si="11"/>
        <v>10.311111111111112</v>
      </c>
      <c r="N134" s="9">
        <f t="shared" si="12"/>
        <v>87.29808158607901</v>
      </c>
      <c r="O134" s="28">
        <v>132</v>
      </c>
    </row>
    <row r="135" spans="1:15" ht="13.5">
      <c r="A135" s="12" t="s">
        <v>468</v>
      </c>
      <c r="B135" s="12" t="s">
        <v>506</v>
      </c>
      <c r="C135" s="12" t="s">
        <v>507</v>
      </c>
      <c r="D135" s="12" t="s">
        <v>466</v>
      </c>
      <c r="E135" s="2">
        <v>81.75</v>
      </c>
      <c r="F135" s="2"/>
      <c r="G135" s="2">
        <f t="shared" si="10"/>
        <v>53.1375</v>
      </c>
      <c r="H135" s="26">
        <v>94.57543859649124</v>
      </c>
      <c r="I135" s="20"/>
      <c r="J135" s="14">
        <f t="shared" si="13"/>
        <v>23.64385964912281</v>
      </c>
      <c r="K135" s="10">
        <v>100</v>
      </c>
      <c r="L135" s="2">
        <v>4.6667</v>
      </c>
      <c r="M135" s="9">
        <f t="shared" si="11"/>
        <v>10.46667</v>
      </c>
      <c r="N135" s="9">
        <f t="shared" si="12"/>
        <v>87.24802964912281</v>
      </c>
      <c r="O135" s="28">
        <v>133</v>
      </c>
    </row>
    <row r="136" spans="1:15" ht="13.5">
      <c r="A136" s="12" t="s">
        <v>120</v>
      </c>
      <c r="B136" s="12" t="s">
        <v>158</v>
      </c>
      <c r="C136" s="12" t="s">
        <v>508</v>
      </c>
      <c r="D136" s="12" t="s">
        <v>466</v>
      </c>
      <c r="E136" s="2">
        <v>81.44444444444444</v>
      </c>
      <c r="F136" s="2">
        <v>0.3333</v>
      </c>
      <c r="G136" s="2">
        <f t="shared" si="10"/>
        <v>53.15553388888888</v>
      </c>
      <c r="H136" s="26">
        <v>96.09473684210526</v>
      </c>
      <c r="I136" s="20"/>
      <c r="J136" s="14">
        <f t="shared" si="13"/>
        <v>24.023684210526316</v>
      </c>
      <c r="K136" s="10">
        <v>100</v>
      </c>
      <c r="L136" s="2"/>
      <c r="M136" s="9">
        <f t="shared" si="11"/>
        <v>10</v>
      </c>
      <c r="N136" s="9">
        <f t="shared" si="12"/>
        <v>87.1792180994152</v>
      </c>
      <c r="O136" s="28">
        <v>134</v>
      </c>
    </row>
    <row r="137" spans="1:15" ht="13.5">
      <c r="A137" s="12" t="s">
        <v>382</v>
      </c>
      <c r="B137" s="10" t="s">
        <v>374</v>
      </c>
      <c r="C137" s="10" t="s">
        <v>375</v>
      </c>
      <c r="D137" s="10" t="s">
        <v>358</v>
      </c>
      <c r="E137" s="9">
        <v>80</v>
      </c>
      <c r="F137" s="9"/>
      <c r="G137" s="9">
        <f t="shared" si="10"/>
        <v>52</v>
      </c>
      <c r="H137" s="9">
        <v>94.58536585365854</v>
      </c>
      <c r="I137" s="10">
        <v>6</v>
      </c>
      <c r="J137" s="14">
        <f t="shared" si="13"/>
        <v>25.146341463414636</v>
      </c>
      <c r="K137" s="10">
        <v>100</v>
      </c>
      <c r="L137" s="9"/>
      <c r="M137" s="9">
        <f t="shared" si="11"/>
        <v>10</v>
      </c>
      <c r="N137" s="9">
        <f t="shared" si="12"/>
        <v>87.14634146341464</v>
      </c>
      <c r="O137" s="28">
        <v>135</v>
      </c>
    </row>
    <row r="138" spans="1:15" ht="13.5">
      <c r="A138" s="12" t="s">
        <v>382</v>
      </c>
      <c r="B138" s="10" t="s">
        <v>322</v>
      </c>
      <c r="C138" s="10" t="s">
        <v>323</v>
      </c>
      <c r="D138" s="10" t="s">
        <v>295</v>
      </c>
      <c r="E138" s="9">
        <v>79.86363636363636</v>
      </c>
      <c r="F138" s="9"/>
      <c r="G138" s="9">
        <f t="shared" si="10"/>
        <v>51.91136363636364</v>
      </c>
      <c r="H138" s="9">
        <v>95.78048780487805</v>
      </c>
      <c r="I138" s="10">
        <v>5</v>
      </c>
      <c r="J138" s="14">
        <f t="shared" si="13"/>
        <v>25.195121951219512</v>
      </c>
      <c r="K138" s="10">
        <v>100</v>
      </c>
      <c r="L138" s="9"/>
      <c r="M138" s="9">
        <f t="shared" si="11"/>
        <v>10</v>
      </c>
      <c r="N138" s="9">
        <f t="shared" si="12"/>
        <v>87.10648558758315</v>
      </c>
      <c r="O138" s="28">
        <v>136</v>
      </c>
    </row>
    <row r="139" spans="1:15" ht="13.5">
      <c r="A139" s="12" t="s">
        <v>120</v>
      </c>
      <c r="B139" s="12" t="s">
        <v>160</v>
      </c>
      <c r="C139" s="12" t="s">
        <v>509</v>
      </c>
      <c r="D139" s="12" t="s">
        <v>466</v>
      </c>
      <c r="E139" s="2">
        <v>80.1333</v>
      </c>
      <c r="F139" s="2"/>
      <c r="G139" s="2">
        <f t="shared" si="10"/>
        <v>52.086645000000004</v>
      </c>
      <c r="H139" s="26">
        <v>96.6421052631579</v>
      </c>
      <c r="I139" s="20"/>
      <c r="J139" s="14">
        <f t="shared" si="13"/>
        <v>24.160526315789475</v>
      </c>
      <c r="K139" s="10">
        <v>100</v>
      </c>
      <c r="L139" s="2">
        <v>8.1111</v>
      </c>
      <c r="M139" s="9">
        <f t="shared" si="11"/>
        <v>10.81111</v>
      </c>
      <c r="N139" s="9">
        <f t="shared" si="12"/>
        <v>87.05828131578949</v>
      </c>
      <c r="O139" s="28">
        <v>137</v>
      </c>
    </row>
    <row r="140" spans="1:15" ht="13.5">
      <c r="A140" s="12" t="s">
        <v>120</v>
      </c>
      <c r="B140" s="12" t="s">
        <v>170</v>
      </c>
      <c r="C140" s="19" t="s">
        <v>555</v>
      </c>
      <c r="D140" s="12" t="s">
        <v>466</v>
      </c>
      <c r="E140" s="2">
        <v>81.75</v>
      </c>
      <c r="F140" s="2"/>
      <c r="G140" s="2">
        <f t="shared" si="10"/>
        <v>53.1375</v>
      </c>
      <c r="H140" s="26">
        <v>95.57543859649124</v>
      </c>
      <c r="I140" s="20"/>
      <c r="J140" s="14">
        <f t="shared" si="13"/>
        <v>23.89385964912281</v>
      </c>
      <c r="K140" s="10">
        <v>100</v>
      </c>
      <c r="L140" s="2"/>
      <c r="M140" s="9">
        <f t="shared" si="11"/>
        <v>10</v>
      </c>
      <c r="N140" s="9">
        <f t="shared" si="12"/>
        <v>87.0313596491228</v>
      </c>
      <c r="O140" s="28">
        <v>138</v>
      </c>
    </row>
    <row r="141" spans="1:15" ht="13.5">
      <c r="A141" s="12" t="s">
        <v>382</v>
      </c>
      <c r="B141" s="10" t="s">
        <v>332</v>
      </c>
      <c r="C141" s="10" t="s">
        <v>333</v>
      </c>
      <c r="D141" s="10" t="s">
        <v>295</v>
      </c>
      <c r="E141" s="9">
        <v>80.45454545454545</v>
      </c>
      <c r="F141" s="9"/>
      <c r="G141" s="9">
        <f t="shared" si="10"/>
        <v>52.29545454545455</v>
      </c>
      <c r="H141" s="9">
        <v>96.93170731707318</v>
      </c>
      <c r="I141" s="10"/>
      <c r="J141" s="14">
        <f t="shared" si="13"/>
        <v>24.232926829268294</v>
      </c>
      <c r="K141" s="10">
        <v>100</v>
      </c>
      <c r="L141" s="9">
        <v>4.888888888888889</v>
      </c>
      <c r="M141" s="9">
        <f t="shared" si="11"/>
        <v>10.488888888888889</v>
      </c>
      <c r="N141" s="9">
        <f t="shared" si="12"/>
        <v>87.01727026361172</v>
      </c>
      <c r="O141" s="28">
        <v>139</v>
      </c>
    </row>
    <row r="142" spans="1:15" ht="13.5">
      <c r="A142" s="12" t="s">
        <v>382</v>
      </c>
      <c r="B142" s="10" t="s">
        <v>281</v>
      </c>
      <c r="C142" s="10" t="s">
        <v>282</v>
      </c>
      <c r="D142" s="10" t="s">
        <v>280</v>
      </c>
      <c r="E142" s="9">
        <v>74.10526315789474</v>
      </c>
      <c r="F142" s="9">
        <v>4.042857142857144</v>
      </c>
      <c r="G142" s="9">
        <f t="shared" si="10"/>
        <v>50.796278195488725</v>
      </c>
      <c r="H142" s="9">
        <v>97.4</v>
      </c>
      <c r="I142" s="10">
        <v>6</v>
      </c>
      <c r="J142" s="14">
        <f t="shared" si="13"/>
        <v>25.85</v>
      </c>
      <c r="K142" s="10">
        <v>100</v>
      </c>
      <c r="L142" s="9">
        <v>3.111111111111111</v>
      </c>
      <c r="M142" s="9">
        <f t="shared" si="11"/>
        <v>10.311111111111112</v>
      </c>
      <c r="N142" s="9">
        <f t="shared" si="12"/>
        <v>86.95738930659984</v>
      </c>
      <c r="O142" s="28">
        <v>140</v>
      </c>
    </row>
    <row r="143" spans="1:15" ht="13.5">
      <c r="A143" s="12" t="s">
        <v>382</v>
      </c>
      <c r="B143" s="10" t="s">
        <v>316</v>
      </c>
      <c r="C143" s="10" t="s">
        <v>317</v>
      </c>
      <c r="D143" s="10" t="s">
        <v>295</v>
      </c>
      <c r="E143" s="9">
        <v>81.81818181818181</v>
      </c>
      <c r="F143" s="9"/>
      <c r="G143" s="9">
        <f t="shared" si="10"/>
        <v>53.18181818181818</v>
      </c>
      <c r="H143" s="9">
        <v>95.05853658536587</v>
      </c>
      <c r="I143" s="10"/>
      <c r="J143" s="14">
        <f t="shared" si="13"/>
        <v>23.764634146341468</v>
      </c>
      <c r="K143" s="10">
        <v>100</v>
      </c>
      <c r="L143" s="9"/>
      <c r="M143" s="9">
        <f t="shared" si="11"/>
        <v>10</v>
      </c>
      <c r="N143" s="9">
        <f t="shared" si="12"/>
        <v>86.94645232815964</v>
      </c>
      <c r="O143" s="28">
        <v>141</v>
      </c>
    </row>
    <row r="144" spans="1:15" ht="13.5">
      <c r="A144" s="10" t="s">
        <v>458</v>
      </c>
      <c r="B144" s="3" t="s">
        <v>112</v>
      </c>
      <c r="C144" s="1" t="s">
        <v>113</v>
      </c>
      <c r="D144" s="3" t="s">
        <v>459</v>
      </c>
      <c r="E144" s="9">
        <v>79.6375</v>
      </c>
      <c r="F144" s="9"/>
      <c r="G144" s="9">
        <f t="shared" si="10"/>
        <v>51.764375</v>
      </c>
      <c r="H144" s="9">
        <v>98.20285714285713</v>
      </c>
      <c r="I144" s="9">
        <v>0.666666666666667</v>
      </c>
      <c r="J144" s="9">
        <v>24.71738095238095</v>
      </c>
      <c r="K144" s="10">
        <v>100</v>
      </c>
      <c r="L144" s="9">
        <v>4.444444444444445</v>
      </c>
      <c r="M144" s="9">
        <f t="shared" si="11"/>
        <v>10.444444444444445</v>
      </c>
      <c r="N144" s="9">
        <f t="shared" si="12"/>
        <v>86.9262003968254</v>
      </c>
      <c r="O144" s="28">
        <v>142</v>
      </c>
    </row>
    <row r="145" spans="1:15" ht="13.5">
      <c r="A145" s="12" t="s">
        <v>265</v>
      </c>
      <c r="B145" s="12" t="s">
        <v>201</v>
      </c>
      <c r="C145" s="12" t="s">
        <v>202</v>
      </c>
      <c r="D145" s="16" t="s">
        <v>541</v>
      </c>
      <c r="E145" s="18">
        <v>80.6470588235294</v>
      </c>
      <c r="F145" s="18"/>
      <c r="G145" s="9">
        <f t="shared" si="10"/>
        <v>52.42058823529412</v>
      </c>
      <c r="H145" s="18">
        <v>97.12558139534885</v>
      </c>
      <c r="I145" s="18"/>
      <c r="J145" s="14">
        <f>(H145+I145)*0.25</f>
        <v>24.28139534883721</v>
      </c>
      <c r="K145" s="10">
        <v>100</v>
      </c>
      <c r="L145" s="18">
        <v>1.5555555555555556</v>
      </c>
      <c r="M145" s="9">
        <f t="shared" si="11"/>
        <v>10.155555555555557</v>
      </c>
      <c r="N145" s="9">
        <f t="shared" si="12"/>
        <v>86.85753913968688</v>
      </c>
      <c r="O145" s="28">
        <v>143</v>
      </c>
    </row>
    <row r="146" spans="1:15" ht="13.5">
      <c r="A146" s="12" t="s">
        <v>382</v>
      </c>
      <c r="B146" s="10" t="s">
        <v>291</v>
      </c>
      <c r="C146" s="10" t="s">
        <v>292</v>
      </c>
      <c r="D146" s="10" t="s">
        <v>280</v>
      </c>
      <c r="E146" s="9">
        <v>77.5</v>
      </c>
      <c r="F146" s="9">
        <v>1.2857142857142856</v>
      </c>
      <c r="G146" s="9">
        <f t="shared" si="10"/>
        <v>51.21071428571429</v>
      </c>
      <c r="H146" s="9">
        <v>97.92682926829269</v>
      </c>
      <c r="I146" s="10">
        <v>4.5</v>
      </c>
      <c r="J146" s="14">
        <f>(H146+I146)*0.25</f>
        <v>25.606707317073173</v>
      </c>
      <c r="K146" s="10">
        <v>100</v>
      </c>
      <c r="L146" s="9"/>
      <c r="M146" s="9">
        <f t="shared" si="11"/>
        <v>10</v>
      </c>
      <c r="N146" s="9">
        <f t="shared" si="12"/>
        <v>86.81742160278746</v>
      </c>
      <c r="O146" s="28">
        <v>144</v>
      </c>
    </row>
    <row r="147" spans="1:15" ht="13.5">
      <c r="A147" s="12" t="s">
        <v>120</v>
      </c>
      <c r="B147" s="12" t="s">
        <v>161</v>
      </c>
      <c r="C147" s="12" t="s">
        <v>510</v>
      </c>
      <c r="D147" s="12" t="s">
        <v>466</v>
      </c>
      <c r="E147" s="2">
        <v>78.85714285714286</v>
      </c>
      <c r="F147" s="2"/>
      <c r="G147" s="2">
        <f t="shared" si="10"/>
        <v>51.25714285714286</v>
      </c>
      <c r="H147" s="26">
        <v>96.6561403508772</v>
      </c>
      <c r="I147" s="20">
        <v>5</v>
      </c>
      <c r="J147" s="14">
        <f>(H147+I147)*0.25</f>
        <v>25.4140350877193</v>
      </c>
      <c r="K147" s="10">
        <v>100</v>
      </c>
      <c r="L147" s="2"/>
      <c r="M147" s="9">
        <f t="shared" si="11"/>
        <v>10</v>
      </c>
      <c r="N147" s="9">
        <f t="shared" si="12"/>
        <v>86.67117794486217</v>
      </c>
      <c r="O147" s="28">
        <v>145</v>
      </c>
    </row>
    <row r="148" spans="1:15" ht="13.5">
      <c r="A148" s="10" t="s">
        <v>419</v>
      </c>
      <c r="B148" s="3" t="s">
        <v>60</v>
      </c>
      <c r="C148" s="3" t="s">
        <v>61</v>
      </c>
      <c r="D148" s="3" t="s">
        <v>420</v>
      </c>
      <c r="E148" s="9">
        <v>78.05714285714286</v>
      </c>
      <c r="F148" s="9"/>
      <c r="G148" s="9">
        <f t="shared" si="10"/>
        <v>50.737142857142864</v>
      </c>
      <c r="H148" s="9">
        <v>97.34571428571434</v>
      </c>
      <c r="I148" s="9">
        <v>3.66666666666667</v>
      </c>
      <c r="J148" s="9">
        <v>25.253095238095252</v>
      </c>
      <c r="K148" s="10">
        <v>100</v>
      </c>
      <c r="L148" s="9">
        <v>6.444444444444445</v>
      </c>
      <c r="M148" s="9">
        <f t="shared" si="11"/>
        <v>10.644444444444446</v>
      </c>
      <c r="N148" s="9">
        <f t="shared" si="12"/>
        <v>86.63468253968256</v>
      </c>
      <c r="O148" s="28">
        <v>146</v>
      </c>
    </row>
    <row r="149" spans="1:15" ht="13.5">
      <c r="A149" s="10" t="s">
        <v>439</v>
      </c>
      <c r="B149" s="3" t="s">
        <v>88</v>
      </c>
      <c r="C149" s="3" t="s">
        <v>89</v>
      </c>
      <c r="D149" s="3" t="s">
        <v>440</v>
      </c>
      <c r="E149" s="9">
        <v>79.425</v>
      </c>
      <c r="F149" s="9"/>
      <c r="G149" s="9">
        <f t="shared" si="10"/>
        <v>51.62625</v>
      </c>
      <c r="H149" s="9">
        <v>97.46000000000001</v>
      </c>
      <c r="I149" s="9">
        <v>0.666666666666667</v>
      </c>
      <c r="J149" s="9">
        <v>24.53166666666667</v>
      </c>
      <c r="K149" s="10">
        <v>100</v>
      </c>
      <c r="L149" s="9">
        <v>4.444444444444445</v>
      </c>
      <c r="M149" s="9">
        <f t="shared" si="11"/>
        <v>10.444444444444445</v>
      </c>
      <c r="N149" s="9">
        <f t="shared" si="12"/>
        <v>86.60236111111112</v>
      </c>
      <c r="O149" s="28">
        <v>147</v>
      </c>
    </row>
    <row r="150" spans="1:15" ht="13.5">
      <c r="A150" s="10" t="s">
        <v>401</v>
      </c>
      <c r="B150" s="3" t="s">
        <v>36</v>
      </c>
      <c r="C150" s="3" t="s">
        <v>37</v>
      </c>
      <c r="D150" s="3" t="s">
        <v>402</v>
      </c>
      <c r="E150" s="9">
        <v>78.73684210526316</v>
      </c>
      <c r="F150" s="9"/>
      <c r="G150" s="9">
        <f t="shared" si="10"/>
        <v>51.178947368421056</v>
      </c>
      <c r="H150" s="9">
        <v>95.97428571428568</v>
      </c>
      <c r="I150" s="9">
        <v>5.66666666666667</v>
      </c>
      <c r="J150" s="9">
        <v>25.41023809523809</v>
      </c>
      <c r="K150" s="10">
        <v>100</v>
      </c>
      <c r="L150" s="9"/>
      <c r="M150" s="9">
        <f t="shared" si="11"/>
        <v>10</v>
      </c>
      <c r="N150" s="9">
        <f t="shared" si="12"/>
        <v>86.58918546365913</v>
      </c>
      <c r="O150" s="28">
        <v>148</v>
      </c>
    </row>
    <row r="151" spans="1:15" ht="13.5">
      <c r="A151" s="12" t="s">
        <v>382</v>
      </c>
      <c r="B151" s="10" t="s">
        <v>369</v>
      </c>
      <c r="C151" s="10" t="s">
        <v>370</v>
      </c>
      <c r="D151" s="10" t="s">
        <v>358</v>
      </c>
      <c r="E151" s="9">
        <v>80.94444444444444</v>
      </c>
      <c r="F151" s="9"/>
      <c r="G151" s="9">
        <f t="shared" si="10"/>
        <v>52.61388888888889</v>
      </c>
      <c r="H151" s="9">
        <v>95.7609756097561</v>
      </c>
      <c r="I151" s="10"/>
      <c r="J151" s="14">
        <f>(H151+I151)*0.25</f>
        <v>23.940243902439025</v>
      </c>
      <c r="K151" s="10">
        <v>100</v>
      </c>
      <c r="L151" s="9"/>
      <c r="M151" s="9">
        <f t="shared" si="11"/>
        <v>10</v>
      </c>
      <c r="N151" s="9">
        <f t="shared" si="12"/>
        <v>86.5541327913279</v>
      </c>
      <c r="O151" s="28">
        <v>149</v>
      </c>
    </row>
    <row r="152" spans="1:15" ht="13.5">
      <c r="A152" s="12" t="s">
        <v>265</v>
      </c>
      <c r="B152" s="12" t="s">
        <v>213</v>
      </c>
      <c r="C152" s="12" t="s">
        <v>214</v>
      </c>
      <c r="D152" s="16" t="s">
        <v>543</v>
      </c>
      <c r="E152" s="18">
        <v>79.52380952380952</v>
      </c>
      <c r="F152" s="18"/>
      <c r="G152" s="9">
        <f t="shared" si="10"/>
        <v>51.69047619047619</v>
      </c>
      <c r="H152" s="18">
        <v>95.77674418604653</v>
      </c>
      <c r="I152" s="18">
        <v>3.5</v>
      </c>
      <c r="J152" s="14">
        <f>(H152+I152)*0.25</f>
        <v>24.819186046511632</v>
      </c>
      <c r="K152" s="10">
        <v>100</v>
      </c>
      <c r="L152" s="18"/>
      <c r="M152" s="9">
        <f t="shared" si="11"/>
        <v>10</v>
      </c>
      <c r="N152" s="9">
        <f t="shared" si="12"/>
        <v>86.50966223698782</v>
      </c>
      <c r="O152" s="28">
        <v>150</v>
      </c>
    </row>
    <row r="153" spans="1:15" ht="13.5">
      <c r="A153" s="10" t="s">
        <v>393</v>
      </c>
      <c r="B153" s="11" t="s">
        <v>22</v>
      </c>
      <c r="C153" s="3" t="s">
        <v>23</v>
      </c>
      <c r="D153" s="3" t="s">
        <v>394</v>
      </c>
      <c r="E153" s="9">
        <v>80.21052631578948</v>
      </c>
      <c r="F153" s="9"/>
      <c r="G153" s="9">
        <f t="shared" si="10"/>
        <v>52.13684210526316</v>
      </c>
      <c r="H153" s="9">
        <v>97.28857142857144</v>
      </c>
      <c r="I153" s="9"/>
      <c r="J153" s="9">
        <v>24.32214285714286</v>
      </c>
      <c r="K153" s="10">
        <v>100</v>
      </c>
      <c r="L153" s="9"/>
      <c r="M153" s="9">
        <f t="shared" si="11"/>
        <v>10</v>
      </c>
      <c r="N153" s="9">
        <f t="shared" si="12"/>
        <v>86.45898496240602</v>
      </c>
      <c r="O153" s="28">
        <v>151</v>
      </c>
    </row>
    <row r="154" spans="1:15" ht="13.5">
      <c r="A154" s="12" t="s">
        <v>382</v>
      </c>
      <c r="B154" s="10" t="s">
        <v>278</v>
      </c>
      <c r="C154" s="10" t="s">
        <v>279</v>
      </c>
      <c r="D154" s="10" t="s">
        <v>280</v>
      </c>
      <c r="E154" s="9">
        <v>77.89473684210526</v>
      </c>
      <c r="F154" s="9">
        <v>1.6142857142857143</v>
      </c>
      <c r="G154" s="9">
        <f t="shared" si="10"/>
        <v>51.680864661654134</v>
      </c>
      <c r="H154" s="9">
        <v>97.53658536585367</v>
      </c>
      <c r="I154" s="10"/>
      <c r="J154" s="14">
        <f aca="true" t="shared" si="14" ref="J154:J162">(H154+I154)*0.25</f>
        <v>24.384146341463417</v>
      </c>
      <c r="K154" s="10">
        <v>100</v>
      </c>
      <c r="L154" s="9">
        <v>3.3333333333333335</v>
      </c>
      <c r="M154" s="9">
        <f t="shared" si="11"/>
        <v>10.333333333333334</v>
      </c>
      <c r="N154" s="9">
        <f t="shared" si="12"/>
        <v>86.39834433645089</v>
      </c>
      <c r="O154" s="28">
        <v>152</v>
      </c>
    </row>
    <row r="155" spans="1:15" ht="13.5">
      <c r="A155" s="12" t="s">
        <v>120</v>
      </c>
      <c r="B155" s="12" t="s">
        <v>162</v>
      </c>
      <c r="C155" s="12" t="s">
        <v>511</v>
      </c>
      <c r="D155" s="12" t="s">
        <v>466</v>
      </c>
      <c r="E155" s="2">
        <v>76.83333333333333</v>
      </c>
      <c r="F155" s="2"/>
      <c r="G155" s="2">
        <f t="shared" si="10"/>
        <v>49.94166666666666</v>
      </c>
      <c r="H155" s="26">
        <v>94.21754385964911</v>
      </c>
      <c r="I155" s="20">
        <v>11.5</v>
      </c>
      <c r="J155" s="14">
        <f t="shared" si="14"/>
        <v>26.429385964912278</v>
      </c>
      <c r="K155" s="10">
        <v>100</v>
      </c>
      <c r="L155" s="2"/>
      <c r="M155" s="9">
        <f t="shared" si="11"/>
        <v>10</v>
      </c>
      <c r="N155" s="9">
        <f t="shared" si="12"/>
        <v>86.37105263157895</v>
      </c>
      <c r="O155" s="28">
        <v>153</v>
      </c>
    </row>
    <row r="156" spans="1:15" ht="13.5">
      <c r="A156" s="12" t="s">
        <v>120</v>
      </c>
      <c r="B156" s="12" t="s">
        <v>163</v>
      </c>
      <c r="C156" s="12" t="s">
        <v>512</v>
      </c>
      <c r="D156" s="12" t="s">
        <v>466</v>
      </c>
      <c r="E156" s="2">
        <v>80.28571428571429</v>
      </c>
      <c r="F156" s="2"/>
      <c r="G156" s="2">
        <f t="shared" si="10"/>
        <v>52.18571428571429</v>
      </c>
      <c r="H156" s="26">
        <v>96.70175438596492</v>
      </c>
      <c r="I156" s="20"/>
      <c r="J156" s="14">
        <f t="shared" si="14"/>
        <v>24.17543859649123</v>
      </c>
      <c r="K156" s="10">
        <v>100</v>
      </c>
      <c r="L156" s="2"/>
      <c r="M156" s="9">
        <f t="shared" si="11"/>
        <v>10</v>
      </c>
      <c r="N156" s="9">
        <f t="shared" si="12"/>
        <v>86.36115288220552</v>
      </c>
      <c r="O156" s="28">
        <v>154</v>
      </c>
    </row>
    <row r="157" spans="1:15" ht="14.25">
      <c r="A157" s="12" t="s">
        <v>120</v>
      </c>
      <c r="B157" s="12" t="s">
        <v>164</v>
      </c>
      <c r="C157" s="12" t="s">
        <v>513</v>
      </c>
      <c r="D157" s="12" t="s">
        <v>466</v>
      </c>
      <c r="E157" s="2">
        <v>76.61111111111111</v>
      </c>
      <c r="F157" s="6">
        <v>4.0417</v>
      </c>
      <c r="G157" s="2">
        <f t="shared" si="10"/>
        <v>52.42432722222223</v>
      </c>
      <c r="H157" s="26">
        <v>95.74385964912281</v>
      </c>
      <c r="I157" s="20"/>
      <c r="J157" s="14">
        <f t="shared" si="14"/>
        <v>23.935964912280703</v>
      </c>
      <c r="K157" s="10">
        <v>100</v>
      </c>
      <c r="L157" s="2"/>
      <c r="M157" s="9">
        <f t="shared" si="11"/>
        <v>10</v>
      </c>
      <c r="N157" s="9">
        <f t="shared" si="12"/>
        <v>86.36029213450294</v>
      </c>
      <c r="O157" s="28">
        <v>155</v>
      </c>
    </row>
    <row r="158" spans="1:15" ht="13.5">
      <c r="A158" s="12" t="s">
        <v>265</v>
      </c>
      <c r="B158" s="12" t="s">
        <v>263</v>
      </c>
      <c r="C158" s="12" t="s">
        <v>264</v>
      </c>
      <c r="D158" s="16" t="s">
        <v>547</v>
      </c>
      <c r="E158" s="18">
        <v>78.05</v>
      </c>
      <c r="F158" s="18"/>
      <c r="G158" s="9">
        <f t="shared" si="10"/>
        <v>50.7325</v>
      </c>
      <c r="H158" s="18">
        <v>95.95813953488373</v>
      </c>
      <c r="I158" s="18">
        <v>3</v>
      </c>
      <c r="J158" s="14">
        <f t="shared" si="14"/>
        <v>24.739534883720932</v>
      </c>
      <c r="K158" s="10">
        <v>100</v>
      </c>
      <c r="L158" s="18">
        <v>8.222222222222221</v>
      </c>
      <c r="M158" s="9">
        <f t="shared" si="11"/>
        <v>10.822222222222223</v>
      </c>
      <c r="N158" s="9">
        <f t="shared" si="12"/>
        <v>86.29425710594316</v>
      </c>
      <c r="O158" s="28">
        <v>156</v>
      </c>
    </row>
    <row r="159" spans="1:15" ht="13.5">
      <c r="A159" s="12" t="s">
        <v>265</v>
      </c>
      <c r="B159" s="12" t="s">
        <v>235</v>
      </c>
      <c r="C159" s="12" t="s">
        <v>236</v>
      </c>
      <c r="D159" s="16" t="s">
        <v>550</v>
      </c>
      <c r="E159" s="18">
        <v>80</v>
      </c>
      <c r="F159" s="18"/>
      <c r="G159" s="9">
        <f t="shared" si="10"/>
        <v>52</v>
      </c>
      <c r="H159" s="18">
        <v>96.86976744186046</v>
      </c>
      <c r="I159" s="18"/>
      <c r="J159" s="14">
        <f t="shared" si="14"/>
        <v>24.217441860465115</v>
      </c>
      <c r="K159" s="10">
        <v>100</v>
      </c>
      <c r="L159" s="18"/>
      <c r="M159" s="9">
        <f t="shared" si="11"/>
        <v>10</v>
      </c>
      <c r="N159" s="9">
        <f t="shared" si="12"/>
        <v>86.21744186046512</v>
      </c>
      <c r="O159" s="28">
        <v>157</v>
      </c>
    </row>
    <row r="160" spans="1:15" ht="13.5">
      <c r="A160" s="12" t="s">
        <v>120</v>
      </c>
      <c r="B160" s="12" t="s">
        <v>165</v>
      </c>
      <c r="C160" s="12" t="s">
        <v>514</v>
      </c>
      <c r="D160" s="12" t="s">
        <v>466</v>
      </c>
      <c r="E160" s="2">
        <v>79.94444444444444</v>
      </c>
      <c r="F160" s="2"/>
      <c r="G160" s="2">
        <f t="shared" si="10"/>
        <v>51.96388888888889</v>
      </c>
      <c r="H160" s="26">
        <v>96.45964912280702</v>
      </c>
      <c r="I160" s="20"/>
      <c r="J160" s="14">
        <f t="shared" si="14"/>
        <v>24.114912280701756</v>
      </c>
      <c r="K160" s="10">
        <v>100</v>
      </c>
      <c r="L160" s="2"/>
      <c r="M160" s="9">
        <f t="shared" si="11"/>
        <v>10</v>
      </c>
      <c r="N160" s="9">
        <f t="shared" si="12"/>
        <v>86.07880116959065</v>
      </c>
      <c r="O160" s="28">
        <v>158</v>
      </c>
    </row>
    <row r="161" spans="1:15" ht="13.5">
      <c r="A161" s="12" t="s">
        <v>382</v>
      </c>
      <c r="B161" s="10" t="s">
        <v>312</v>
      </c>
      <c r="C161" s="10" t="s">
        <v>313</v>
      </c>
      <c r="D161" s="10" t="s">
        <v>295</v>
      </c>
      <c r="E161" s="9">
        <v>79.22727272727273</v>
      </c>
      <c r="F161" s="9">
        <v>0.3333333333333333</v>
      </c>
      <c r="G161" s="9">
        <f t="shared" si="10"/>
        <v>51.71439393939394</v>
      </c>
      <c r="H161" s="9">
        <v>95.95121951219512</v>
      </c>
      <c r="I161" s="10"/>
      <c r="J161" s="14">
        <f t="shared" si="14"/>
        <v>23.98780487804878</v>
      </c>
      <c r="K161" s="10">
        <v>100</v>
      </c>
      <c r="L161" s="9">
        <v>3.3333333333333335</v>
      </c>
      <c r="M161" s="9">
        <f t="shared" si="11"/>
        <v>10.333333333333334</v>
      </c>
      <c r="N161" s="9">
        <f t="shared" si="12"/>
        <v>86.03553215077605</v>
      </c>
      <c r="O161" s="28">
        <v>159</v>
      </c>
    </row>
    <row r="162" spans="1:15" ht="13.5">
      <c r="A162" s="12" t="s">
        <v>382</v>
      </c>
      <c r="B162" s="10" t="s">
        <v>318</v>
      </c>
      <c r="C162" s="10" t="s">
        <v>319</v>
      </c>
      <c r="D162" s="10" t="s">
        <v>295</v>
      </c>
      <c r="E162" s="9">
        <v>79.38636363636364</v>
      </c>
      <c r="F162" s="9"/>
      <c r="G162" s="9">
        <f t="shared" si="10"/>
        <v>51.60113636363637</v>
      </c>
      <c r="H162" s="9">
        <v>97.4</v>
      </c>
      <c r="I162" s="10"/>
      <c r="J162" s="14">
        <f t="shared" si="14"/>
        <v>24.35</v>
      </c>
      <c r="K162" s="10">
        <v>100</v>
      </c>
      <c r="L162" s="9"/>
      <c r="M162" s="9">
        <f t="shared" si="11"/>
        <v>10</v>
      </c>
      <c r="N162" s="9">
        <f t="shared" si="12"/>
        <v>85.95113636363638</v>
      </c>
      <c r="O162" s="28">
        <v>160</v>
      </c>
    </row>
    <row r="163" spans="1:15" ht="13.5">
      <c r="A163" s="10" t="s">
        <v>462</v>
      </c>
      <c r="B163" s="11" t="s">
        <v>116</v>
      </c>
      <c r="C163" s="11" t="s">
        <v>117</v>
      </c>
      <c r="D163" s="3" t="s">
        <v>463</v>
      </c>
      <c r="E163" s="9">
        <v>79.3875</v>
      </c>
      <c r="F163" s="9"/>
      <c r="G163" s="9">
        <f t="shared" si="10"/>
        <v>51.60187500000001</v>
      </c>
      <c r="H163" s="9">
        <v>97.33142857142856</v>
      </c>
      <c r="I163" s="9"/>
      <c r="J163" s="9">
        <v>24.33285714285714</v>
      </c>
      <c r="K163" s="10">
        <v>100</v>
      </c>
      <c r="L163" s="9"/>
      <c r="M163" s="9">
        <f t="shared" si="11"/>
        <v>10</v>
      </c>
      <c r="N163" s="9">
        <f t="shared" si="12"/>
        <v>85.93473214285714</v>
      </c>
      <c r="O163" s="28">
        <v>161</v>
      </c>
    </row>
    <row r="164" spans="1:15" ht="13.5">
      <c r="A164" s="12" t="s">
        <v>382</v>
      </c>
      <c r="B164" s="10" t="s">
        <v>346</v>
      </c>
      <c r="C164" s="10" t="s">
        <v>347</v>
      </c>
      <c r="D164" s="10" t="s">
        <v>295</v>
      </c>
      <c r="E164" s="9">
        <v>79.42105263157895</v>
      </c>
      <c r="F164" s="9"/>
      <c r="G164" s="9">
        <f t="shared" si="10"/>
        <v>51.623684210526314</v>
      </c>
      <c r="H164" s="9">
        <v>95.99512195121952</v>
      </c>
      <c r="I164" s="10"/>
      <c r="J164" s="14">
        <f aca="true" t="shared" si="15" ref="J164:J170">(H164+I164)*0.25</f>
        <v>23.99878048780488</v>
      </c>
      <c r="K164" s="10">
        <v>100</v>
      </c>
      <c r="L164" s="9">
        <v>3.111111111111111</v>
      </c>
      <c r="M164" s="9">
        <f t="shared" si="11"/>
        <v>10.311111111111112</v>
      </c>
      <c r="N164" s="9">
        <f t="shared" si="12"/>
        <v>85.9335758094423</v>
      </c>
      <c r="O164" s="28">
        <v>162</v>
      </c>
    </row>
    <row r="165" spans="1:15" ht="13.5">
      <c r="A165" s="12" t="s">
        <v>265</v>
      </c>
      <c r="B165" s="12" t="s">
        <v>191</v>
      </c>
      <c r="C165" s="12" t="s">
        <v>192</v>
      </c>
      <c r="D165" s="16" t="s">
        <v>537</v>
      </c>
      <c r="E165" s="18">
        <v>79.16666666666667</v>
      </c>
      <c r="F165" s="18"/>
      <c r="G165" s="9">
        <f t="shared" si="10"/>
        <v>51.458333333333336</v>
      </c>
      <c r="H165" s="18">
        <v>96.08372093023257</v>
      </c>
      <c r="I165" s="18"/>
      <c r="J165" s="14">
        <f t="shared" si="15"/>
        <v>24.020930232558143</v>
      </c>
      <c r="K165" s="10">
        <v>100</v>
      </c>
      <c r="L165" s="18">
        <v>3.5555555555555554</v>
      </c>
      <c r="M165" s="9">
        <f t="shared" si="11"/>
        <v>10.355555555555556</v>
      </c>
      <c r="N165" s="9">
        <f t="shared" si="12"/>
        <v>85.83481912144703</v>
      </c>
      <c r="O165" s="28">
        <v>163</v>
      </c>
    </row>
    <row r="166" spans="1:15" ht="13.5">
      <c r="A166" s="12" t="s">
        <v>265</v>
      </c>
      <c r="B166" s="12" t="s">
        <v>209</v>
      </c>
      <c r="C166" s="12" t="s">
        <v>210</v>
      </c>
      <c r="D166" s="16" t="s">
        <v>542</v>
      </c>
      <c r="E166" s="18">
        <v>76.85714285714286</v>
      </c>
      <c r="F166" s="18"/>
      <c r="G166" s="9">
        <f t="shared" si="10"/>
        <v>49.95714285714286</v>
      </c>
      <c r="H166" s="18">
        <v>96.6325581395349</v>
      </c>
      <c r="I166" s="18">
        <v>5.5</v>
      </c>
      <c r="J166" s="14">
        <f t="shared" si="15"/>
        <v>25.533139534883723</v>
      </c>
      <c r="K166" s="10">
        <v>100</v>
      </c>
      <c r="L166" s="18">
        <v>3.3333333333333335</v>
      </c>
      <c r="M166" s="9">
        <f t="shared" si="11"/>
        <v>10.333333333333334</v>
      </c>
      <c r="N166" s="9">
        <f t="shared" si="12"/>
        <v>85.82361572535993</v>
      </c>
      <c r="O166" s="28">
        <v>164</v>
      </c>
    </row>
    <row r="167" spans="1:15" ht="13.5">
      <c r="A167" s="12" t="s">
        <v>382</v>
      </c>
      <c r="B167" s="10" t="s">
        <v>328</v>
      </c>
      <c r="C167" s="10" t="s">
        <v>329</v>
      </c>
      <c r="D167" s="10" t="s">
        <v>295</v>
      </c>
      <c r="E167" s="9">
        <v>79.45454545454545</v>
      </c>
      <c r="F167" s="9"/>
      <c r="G167" s="9">
        <f t="shared" si="10"/>
        <v>51.64545454545455</v>
      </c>
      <c r="H167" s="9">
        <v>96.28780487804879</v>
      </c>
      <c r="I167" s="10"/>
      <c r="J167" s="14">
        <f t="shared" si="15"/>
        <v>24.071951219512197</v>
      </c>
      <c r="K167" s="10">
        <v>100</v>
      </c>
      <c r="L167" s="9"/>
      <c r="M167" s="9">
        <f t="shared" si="11"/>
        <v>10</v>
      </c>
      <c r="N167" s="9">
        <f t="shared" si="12"/>
        <v>85.71740576496674</v>
      </c>
      <c r="O167" s="28">
        <v>165</v>
      </c>
    </row>
    <row r="168" spans="1:15" ht="13.5">
      <c r="A168" s="12" t="s">
        <v>120</v>
      </c>
      <c r="B168" s="12" t="s">
        <v>168</v>
      </c>
      <c r="C168" s="29" t="s">
        <v>562</v>
      </c>
      <c r="D168" s="12" t="s">
        <v>466</v>
      </c>
      <c r="E168" s="2">
        <v>77.33333333333333</v>
      </c>
      <c r="F168" s="2"/>
      <c r="G168" s="2">
        <f t="shared" si="10"/>
        <v>50.266666666666666</v>
      </c>
      <c r="H168" s="26">
        <v>96.6561403508772</v>
      </c>
      <c r="I168" s="20">
        <v>5</v>
      </c>
      <c r="J168" s="14">
        <f t="shared" si="15"/>
        <v>25.4140350877193</v>
      </c>
      <c r="K168" s="10">
        <v>100</v>
      </c>
      <c r="L168" s="2"/>
      <c r="M168" s="9">
        <f t="shared" si="11"/>
        <v>10</v>
      </c>
      <c r="N168" s="9">
        <f t="shared" si="12"/>
        <v>85.68070175438596</v>
      </c>
      <c r="O168" s="28">
        <v>166</v>
      </c>
    </row>
    <row r="169" spans="1:15" ht="13.5">
      <c r="A169" s="12" t="s">
        <v>382</v>
      </c>
      <c r="B169" s="10" t="s">
        <v>373</v>
      </c>
      <c r="C169" s="10" t="s">
        <v>282</v>
      </c>
      <c r="D169" s="10" t="s">
        <v>358</v>
      </c>
      <c r="E169" s="9">
        <v>79.3529411764706</v>
      </c>
      <c r="F169" s="9"/>
      <c r="G169" s="9">
        <f t="shared" si="10"/>
        <v>51.57941176470589</v>
      </c>
      <c r="H169" s="9">
        <v>94.39024390243902</v>
      </c>
      <c r="I169" s="10"/>
      <c r="J169" s="14">
        <f t="shared" si="15"/>
        <v>23.597560975609756</v>
      </c>
      <c r="K169" s="10">
        <v>100</v>
      </c>
      <c r="L169" s="9">
        <v>4.666666666666667</v>
      </c>
      <c r="M169" s="9">
        <f t="shared" si="11"/>
        <v>10.466666666666669</v>
      </c>
      <c r="N169" s="9">
        <f t="shared" si="12"/>
        <v>85.64363940698232</v>
      </c>
      <c r="O169" s="28">
        <v>167</v>
      </c>
    </row>
    <row r="170" spans="1:15" ht="13.5">
      <c r="A170" s="12" t="s">
        <v>120</v>
      </c>
      <c r="B170" s="12" t="s">
        <v>166</v>
      </c>
      <c r="C170" s="12" t="s">
        <v>515</v>
      </c>
      <c r="D170" s="12" t="s">
        <v>466</v>
      </c>
      <c r="E170" s="2">
        <v>79.44444444444444</v>
      </c>
      <c r="F170" s="2"/>
      <c r="G170" s="2">
        <f t="shared" si="10"/>
        <v>51.63888888888889</v>
      </c>
      <c r="H170" s="26">
        <v>96.01754385964912</v>
      </c>
      <c r="I170" s="20"/>
      <c r="J170" s="14">
        <f t="shared" si="15"/>
        <v>24.00438596491228</v>
      </c>
      <c r="K170" s="10">
        <v>100</v>
      </c>
      <c r="L170" s="2"/>
      <c r="M170" s="9">
        <f t="shared" si="11"/>
        <v>10</v>
      </c>
      <c r="N170" s="9">
        <f t="shared" si="12"/>
        <v>85.64327485380117</v>
      </c>
      <c r="O170" s="28">
        <v>168</v>
      </c>
    </row>
    <row r="171" spans="1:15" ht="13.5">
      <c r="A171" s="10" t="s">
        <v>415</v>
      </c>
      <c r="B171" s="3" t="s">
        <v>52</v>
      </c>
      <c r="C171" s="3" t="s">
        <v>53</v>
      </c>
      <c r="D171" s="3" t="s">
        <v>414</v>
      </c>
      <c r="E171" s="9">
        <v>79.2</v>
      </c>
      <c r="F171" s="9"/>
      <c r="G171" s="9">
        <f t="shared" si="10"/>
        <v>51.480000000000004</v>
      </c>
      <c r="H171" s="9">
        <v>96.37428571428569</v>
      </c>
      <c r="I171" s="9"/>
      <c r="J171" s="9">
        <v>24.093571428571423</v>
      </c>
      <c r="K171" s="10">
        <v>100</v>
      </c>
      <c r="L171" s="9"/>
      <c r="M171" s="9">
        <f t="shared" si="11"/>
        <v>10</v>
      </c>
      <c r="N171" s="9">
        <f t="shared" si="12"/>
        <v>85.57357142857143</v>
      </c>
      <c r="O171" s="28">
        <v>169</v>
      </c>
    </row>
    <row r="172" spans="1:15" ht="13.5">
      <c r="A172" s="12" t="s">
        <v>265</v>
      </c>
      <c r="B172" s="12" t="s">
        <v>227</v>
      </c>
      <c r="C172" s="12" t="s">
        <v>228</v>
      </c>
      <c r="D172" s="16" t="s">
        <v>547</v>
      </c>
      <c r="E172" s="18">
        <v>78.55555555555556</v>
      </c>
      <c r="F172" s="18"/>
      <c r="G172" s="9">
        <f t="shared" si="10"/>
        <v>51.06111111111112</v>
      </c>
      <c r="H172" s="18">
        <v>97.26976744186047</v>
      </c>
      <c r="I172" s="18"/>
      <c r="J172" s="14">
        <f aca="true" t="shared" si="16" ref="J172:J177">(H172+I172)*0.25</f>
        <v>24.317441860465117</v>
      </c>
      <c r="K172" s="10">
        <v>100</v>
      </c>
      <c r="L172" s="18">
        <v>1.5555555555555556</v>
      </c>
      <c r="M172" s="9">
        <f t="shared" si="11"/>
        <v>10.155555555555557</v>
      </c>
      <c r="N172" s="9">
        <f t="shared" si="12"/>
        <v>85.53410852713179</v>
      </c>
      <c r="O172" s="28">
        <v>170</v>
      </c>
    </row>
    <row r="173" spans="1:15" ht="13.5">
      <c r="A173" s="12" t="s">
        <v>382</v>
      </c>
      <c r="B173" s="10" t="s">
        <v>324</v>
      </c>
      <c r="C173" s="10" t="s">
        <v>325</v>
      </c>
      <c r="D173" s="10" t="s">
        <v>295</v>
      </c>
      <c r="E173" s="9">
        <v>79.86363636363636</v>
      </c>
      <c r="F173" s="10"/>
      <c r="G173" s="9">
        <f t="shared" si="10"/>
        <v>51.91136363636364</v>
      </c>
      <c r="H173" s="9">
        <v>94.29756097560977</v>
      </c>
      <c r="I173" s="10"/>
      <c r="J173" s="14">
        <f t="shared" si="16"/>
        <v>23.574390243902442</v>
      </c>
      <c r="K173" s="10">
        <v>100</v>
      </c>
      <c r="L173" s="9"/>
      <c r="M173" s="9">
        <f t="shared" si="11"/>
        <v>10</v>
      </c>
      <c r="N173" s="9">
        <f t="shared" si="12"/>
        <v>85.48575388026609</v>
      </c>
      <c r="O173" s="28">
        <v>171</v>
      </c>
    </row>
    <row r="174" spans="1:15" ht="13.5">
      <c r="A174" s="12" t="s">
        <v>382</v>
      </c>
      <c r="B174" s="10" t="s">
        <v>361</v>
      </c>
      <c r="C174" s="10" t="s">
        <v>362</v>
      </c>
      <c r="D174" s="10" t="s">
        <v>358</v>
      </c>
      <c r="E174" s="9">
        <v>79.27272727272727</v>
      </c>
      <c r="F174" s="9"/>
      <c r="G174" s="9">
        <f t="shared" si="10"/>
        <v>51.527272727272724</v>
      </c>
      <c r="H174" s="9">
        <v>95.81951219512196</v>
      </c>
      <c r="I174" s="10"/>
      <c r="J174" s="14">
        <f t="shared" si="16"/>
        <v>23.95487804878049</v>
      </c>
      <c r="K174" s="10">
        <v>100</v>
      </c>
      <c r="L174" s="9"/>
      <c r="M174" s="9">
        <f t="shared" si="11"/>
        <v>10</v>
      </c>
      <c r="N174" s="9">
        <f t="shared" si="12"/>
        <v>85.4821507760532</v>
      </c>
      <c r="O174" s="28">
        <v>172</v>
      </c>
    </row>
    <row r="175" spans="1:15" ht="13.5">
      <c r="A175" s="12" t="s">
        <v>382</v>
      </c>
      <c r="B175" s="10" t="s">
        <v>365</v>
      </c>
      <c r="C175" s="10" t="s">
        <v>366</v>
      </c>
      <c r="D175" s="10" t="s">
        <v>358</v>
      </c>
      <c r="E175" s="9">
        <v>79.44444444444444</v>
      </c>
      <c r="F175" s="9"/>
      <c r="G175" s="9">
        <f t="shared" si="10"/>
        <v>51.63888888888889</v>
      </c>
      <c r="H175" s="9">
        <v>94.62926829268292</v>
      </c>
      <c r="I175" s="10"/>
      <c r="J175" s="14">
        <f t="shared" si="16"/>
        <v>23.65731707317073</v>
      </c>
      <c r="K175" s="10">
        <v>100</v>
      </c>
      <c r="L175" s="9"/>
      <c r="M175" s="9">
        <f t="shared" si="11"/>
        <v>10</v>
      </c>
      <c r="N175" s="9">
        <f t="shared" si="12"/>
        <v>85.29620596205962</v>
      </c>
      <c r="O175" s="28">
        <v>173</v>
      </c>
    </row>
    <row r="176" spans="1:15" ht="13.5">
      <c r="A176" s="12" t="s">
        <v>265</v>
      </c>
      <c r="B176" s="12" t="s">
        <v>237</v>
      </c>
      <c r="C176" s="12" t="s">
        <v>238</v>
      </c>
      <c r="D176" s="16" t="s">
        <v>550</v>
      </c>
      <c r="E176" s="18">
        <v>77.1923076923077</v>
      </c>
      <c r="F176" s="18"/>
      <c r="G176" s="9">
        <f t="shared" si="10"/>
        <v>50.175000000000004</v>
      </c>
      <c r="H176" s="18">
        <v>96.19534883720931</v>
      </c>
      <c r="I176" s="18">
        <v>3</v>
      </c>
      <c r="J176" s="14">
        <f t="shared" si="16"/>
        <v>24.798837209302327</v>
      </c>
      <c r="K176" s="10">
        <v>100</v>
      </c>
      <c r="L176" s="18">
        <v>3.111111111111111</v>
      </c>
      <c r="M176" s="9">
        <f t="shared" si="11"/>
        <v>10.311111111111112</v>
      </c>
      <c r="N176" s="9">
        <f t="shared" si="12"/>
        <v>85.28494832041343</v>
      </c>
      <c r="O176" s="28">
        <v>174</v>
      </c>
    </row>
    <row r="177" spans="1:15" ht="13.5">
      <c r="A177" s="12" t="s">
        <v>265</v>
      </c>
      <c r="B177" s="12" t="s">
        <v>193</v>
      </c>
      <c r="C177" s="12" t="s">
        <v>194</v>
      </c>
      <c r="D177" s="16" t="s">
        <v>538</v>
      </c>
      <c r="E177" s="18">
        <v>78.44444444444444</v>
      </c>
      <c r="F177" s="18"/>
      <c r="G177" s="9">
        <f t="shared" si="10"/>
        <v>50.98888888888889</v>
      </c>
      <c r="H177" s="18">
        <v>96.04651162790698</v>
      </c>
      <c r="I177" s="18"/>
      <c r="J177" s="14">
        <f t="shared" si="16"/>
        <v>24.011627906976745</v>
      </c>
      <c r="K177" s="10">
        <v>100</v>
      </c>
      <c r="L177" s="18">
        <v>2</v>
      </c>
      <c r="M177" s="9">
        <f t="shared" si="11"/>
        <v>10.200000000000001</v>
      </c>
      <c r="N177" s="9">
        <f t="shared" si="12"/>
        <v>85.20051679586564</v>
      </c>
      <c r="O177" s="28">
        <v>175</v>
      </c>
    </row>
    <row r="178" spans="1:15" ht="13.5">
      <c r="A178" s="10" t="s">
        <v>433</v>
      </c>
      <c r="B178" s="3" t="s">
        <v>76</v>
      </c>
      <c r="C178" s="3" t="s">
        <v>77</v>
      </c>
      <c r="D178" s="3" t="s">
        <v>434</v>
      </c>
      <c r="E178" s="9">
        <v>78.44761904761906</v>
      </c>
      <c r="F178" s="9"/>
      <c r="G178" s="9">
        <f t="shared" si="10"/>
        <v>50.990952380952386</v>
      </c>
      <c r="H178" s="9">
        <v>95.87428571428569</v>
      </c>
      <c r="I178" s="9">
        <v>0.666666666666667</v>
      </c>
      <c r="J178" s="9">
        <v>24.13523809523809</v>
      </c>
      <c r="K178" s="10">
        <v>100</v>
      </c>
      <c r="L178" s="9"/>
      <c r="M178" s="9">
        <f t="shared" si="11"/>
        <v>10</v>
      </c>
      <c r="N178" s="9">
        <f t="shared" si="12"/>
        <v>85.12619047619049</v>
      </c>
      <c r="O178" s="28">
        <v>176</v>
      </c>
    </row>
    <row r="179" spans="1:15" ht="13.5">
      <c r="A179" s="10" t="s">
        <v>456</v>
      </c>
      <c r="B179" s="3" t="s">
        <v>110</v>
      </c>
      <c r="C179" s="3" t="s">
        <v>111</v>
      </c>
      <c r="D179" s="3" t="s">
        <v>457</v>
      </c>
      <c r="E179" s="9">
        <v>77.675</v>
      </c>
      <c r="F179" s="9"/>
      <c r="G179" s="9">
        <f t="shared" si="10"/>
        <v>50.48875</v>
      </c>
      <c r="H179" s="9">
        <v>97.83142857142857</v>
      </c>
      <c r="I179" s="9">
        <v>0.666666666666667</v>
      </c>
      <c r="J179" s="9">
        <v>24.62452380952381</v>
      </c>
      <c r="K179" s="10">
        <v>100</v>
      </c>
      <c r="L179" s="9"/>
      <c r="M179" s="9">
        <f t="shared" si="11"/>
        <v>10</v>
      </c>
      <c r="N179" s="9">
        <f t="shared" si="12"/>
        <v>85.1132738095238</v>
      </c>
      <c r="O179" s="28">
        <v>177</v>
      </c>
    </row>
    <row r="180" spans="1:15" ht="13.5">
      <c r="A180" s="12" t="s">
        <v>120</v>
      </c>
      <c r="B180" s="12" t="s">
        <v>167</v>
      </c>
      <c r="C180" s="12" t="s">
        <v>516</v>
      </c>
      <c r="D180" s="12" t="s">
        <v>466</v>
      </c>
      <c r="E180" s="2">
        <v>75.77777777777777</v>
      </c>
      <c r="F180" s="2"/>
      <c r="G180" s="2">
        <f t="shared" si="10"/>
        <v>49.25555555555555</v>
      </c>
      <c r="H180" s="26">
        <v>96.85614035087721</v>
      </c>
      <c r="I180" s="20">
        <v>4</v>
      </c>
      <c r="J180" s="14">
        <f aca="true" t="shared" si="17" ref="J180:J191">(H180+I180)*0.25</f>
        <v>25.214035087719303</v>
      </c>
      <c r="K180" s="10">
        <v>100</v>
      </c>
      <c r="L180" s="2">
        <v>5.666666666666667</v>
      </c>
      <c r="M180" s="9">
        <f t="shared" si="11"/>
        <v>10.566666666666668</v>
      </c>
      <c r="N180" s="9">
        <f t="shared" si="12"/>
        <v>85.03625730994153</v>
      </c>
      <c r="O180" s="28">
        <v>178</v>
      </c>
    </row>
    <row r="181" spans="1:15" ht="13.5">
      <c r="A181" s="12" t="s">
        <v>265</v>
      </c>
      <c r="B181" s="12" t="s">
        <v>185</v>
      </c>
      <c r="C181" s="12" t="s">
        <v>186</v>
      </c>
      <c r="D181" s="16" t="s">
        <v>535</v>
      </c>
      <c r="E181" s="18">
        <v>75.61904761904762</v>
      </c>
      <c r="F181" s="18"/>
      <c r="G181" s="9">
        <f t="shared" si="10"/>
        <v>49.15238095238095</v>
      </c>
      <c r="H181" s="18">
        <v>97.65116279069768</v>
      </c>
      <c r="I181" s="18"/>
      <c r="J181" s="14">
        <f t="shared" si="17"/>
        <v>24.41279069767442</v>
      </c>
      <c r="K181" s="10">
        <v>100</v>
      </c>
      <c r="L181" s="18">
        <v>13.11111111111111</v>
      </c>
      <c r="M181" s="9">
        <f t="shared" si="11"/>
        <v>11.311111111111112</v>
      </c>
      <c r="N181" s="9">
        <f t="shared" si="12"/>
        <v>84.8762827611665</v>
      </c>
      <c r="O181" s="28">
        <v>179</v>
      </c>
    </row>
    <row r="182" spans="1:15" ht="13.5">
      <c r="A182" s="12" t="s">
        <v>265</v>
      </c>
      <c r="B182" s="12" t="s">
        <v>229</v>
      </c>
      <c r="C182" s="12" t="s">
        <v>230</v>
      </c>
      <c r="D182" s="16" t="s">
        <v>548</v>
      </c>
      <c r="E182" s="18">
        <v>77.34782608695652</v>
      </c>
      <c r="F182" s="18"/>
      <c r="G182" s="9">
        <f t="shared" si="10"/>
        <v>50.27608695652174</v>
      </c>
      <c r="H182" s="18">
        <v>97.0186046511628</v>
      </c>
      <c r="I182" s="18"/>
      <c r="J182" s="14">
        <f t="shared" si="17"/>
        <v>24.2546511627907</v>
      </c>
      <c r="K182" s="10">
        <v>100</v>
      </c>
      <c r="L182" s="18">
        <v>1.5555555555555556</v>
      </c>
      <c r="M182" s="9">
        <f t="shared" si="11"/>
        <v>10.155555555555557</v>
      </c>
      <c r="N182" s="9">
        <f t="shared" si="12"/>
        <v>84.686293674868</v>
      </c>
      <c r="O182" s="28">
        <v>180</v>
      </c>
    </row>
    <row r="183" spans="1:15" ht="13.5">
      <c r="A183" s="12" t="s">
        <v>120</v>
      </c>
      <c r="B183" s="12" t="s">
        <v>169</v>
      </c>
      <c r="C183" s="12" t="s">
        <v>517</v>
      </c>
      <c r="D183" s="12" t="s">
        <v>466</v>
      </c>
      <c r="E183" s="2">
        <v>73.83333333333333</v>
      </c>
      <c r="F183" s="2">
        <v>2.8333</v>
      </c>
      <c r="G183" s="2">
        <f t="shared" si="10"/>
        <v>49.83331166666666</v>
      </c>
      <c r="H183" s="26">
        <v>99.0702</v>
      </c>
      <c r="I183" s="20"/>
      <c r="J183" s="14">
        <f t="shared" si="17"/>
        <v>24.76755</v>
      </c>
      <c r="K183" s="10">
        <v>100</v>
      </c>
      <c r="L183" s="2"/>
      <c r="M183" s="9">
        <f t="shared" si="11"/>
        <v>10</v>
      </c>
      <c r="N183" s="9">
        <f t="shared" si="12"/>
        <v>84.60086166666666</v>
      </c>
      <c r="O183" s="28">
        <v>181</v>
      </c>
    </row>
    <row r="184" spans="1:15" ht="13.5">
      <c r="A184" s="12" t="s">
        <v>120</v>
      </c>
      <c r="B184" s="12" t="s">
        <v>171</v>
      </c>
      <c r="C184" s="12" t="s">
        <v>518</v>
      </c>
      <c r="D184" s="12" t="s">
        <v>466</v>
      </c>
      <c r="E184" s="2">
        <v>76.37037037037037</v>
      </c>
      <c r="F184" s="2"/>
      <c r="G184" s="2">
        <f t="shared" si="10"/>
        <v>49.64074074074074</v>
      </c>
      <c r="H184" s="26">
        <v>96.38596491228071</v>
      </c>
      <c r="I184" s="20">
        <v>3</v>
      </c>
      <c r="J184" s="14">
        <f t="shared" si="17"/>
        <v>24.846491228070178</v>
      </c>
      <c r="K184" s="10">
        <v>100</v>
      </c>
      <c r="L184" s="2"/>
      <c r="M184" s="9">
        <f t="shared" si="11"/>
        <v>10</v>
      </c>
      <c r="N184" s="9">
        <f t="shared" si="12"/>
        <v>84.48723196881092</v>
      </c>
      <c r="O184" s="28">
        <v>182</v>
      </c>
    </row>
    <row r="185" spans="1:15" ht="13.5">
      <c r="A185" s="12" t="s">
        <v>382</v>
      </c>
      <c r="B185" s="10" t="s">
        <v>363</v>
      </c>
      <c r="C185" s="10" t="s">
        <v>364</v>
      </c>
      <c r="D185" s="10" t="s">
        <v>358</v>
      </c>
      <c r="E185" s="9">
        <v>77.94117647058823</v>
      </c>
      <c r="F185" s="9"/>
      <c r="G185" s="9">
        <f t="shared" si="10"/>
        <v>50.661764705882355</v>
      </c>
      <c r="H185" s="9">
        <v>95.20975609756098</v>
      </c>
      <c r="I185" s="10"/>
      <c r="J185" s="14">
        <f t="shared" si="17"/>
        <v>23.802439024390246</v>
      </c>
      <c r="K185" s="10">
        <v>100</v>
      </c>
      <c r="L185" s="9"/>
      <c r="M185" s="9">
        <f t="shared" si="11"/>
        <v>10</v>
      </c>
      <c r="N185" s="9">
        <f t="shared" si="12"/>
        <v>84.4642037302726</v>
      </c>
      <c r="O185" s="28">
        <v>183</v>
      </c>
    </row>
    <row r="186" spans="1:15" ht="13.5">
      <c r="A186" s="12" t="s">
        <v>265</v>
      </c>
      <c r="B186" s="12" t="s">
        <v>233</v>
      </c>
      <c r="C186" s="12" t="s">
        <v>234</v>
      </c>
      <c r="D186" s="16" t="s">
        <v>549</v>
      </c>
      <c r="E186" s="18">
        <v>76.30434782608695</v>
      </c>
      <c r="F186" s="18"/>
      <c r="G186" s="9">
        <f t="shared" si="10"/>
        <v>49.59782608695652</v>
      </c>
      <c r="H186" s="18">
        <v>96.97674418604652</v>
      </c>
      <c r="I186" s="18">
        <v>1</v>
      </c>
      <c r="J186" s="14">
        <f t="shared" si="17"/>
        <v>24.49418604651163</v>
      </c>
      <c r="K186" s="10">
        <v>100</v>
      </c>
      <c r="L186" s="18">
        <v>3.5555555555555554</v>
      </c>
      <c r="M186" s="9">
        <f t="shared" si="11"/>
        <v>10.355555555555556</v>
      </c>
      <c r="N186" s="9">
        <f t="shared" si="12"/>
        <v>84.44756768902371</v>
      </c>
      <c r="O186" s="28">
        <v>184</v>
      </c>
    </row>
    <row r="187" spans="1:15" ht="13.5">
      <c r="A187" s="12" t="s">
        <v>382</v>
      </c>
      <c r="B187" s="10" t="s">
        <v>378</v>
      </c>
      <c r="C187" s="10" t="s">
        <v>379</v>
      </c>
      <c r="D187" s="10" t="s">
        <v>358</v>
      </c>
      <c r="E187" s="9">
        <v>76.93333333333334</v>
      </c>
      <c r="F187" s="9"/>
      <c r="G187" s="9">
        <f t="shared" si="10"/>
        <v>50.00666666666667</v>
      </c>
      <c r="H187" s="9">
        <v>93.70731707317074</v>
      </c>
      <c r="I187" s="10">
        <v>4</v>
      </c>
      <c r="J187" s="14">
        <f t="shared" si="17"/>
        <v>24.426829268292686</v>
      </c>
      <c r="K187" s="10">
        <v>100</v>
      </c>
      <c r="L187" s="9"/>
      <c r="M187" s="9">
        <f t="shared" si="11"/>
        <v>10</v>
      </c>
      <c r="N187" s="9">
        <f t="shared" si="12"/>
        <v>84.43349593495935</v>
      </c>
      <c r="O187" s="28">
        <v>185</v>
      </c>
    </row>
    <row r="188" spans="1:15" ht="13.5">
      <c r="A188" s="12" t="s">
        <v>382</v>
      </c>
      <c r="B188" s="10" t="s">
        <v>296</v>
      </c>
      <c r="C188" s="10" t="s">
        <v>297</v>
      </c>
      <c r="D188" s="10" t="s">
        <v>295</v>
      </c>
      <c r="E188" s="9">
        <v>76.25</v>
      </c>
      <c r="F188" s="9"/>
      <c r="G188" s="9">
        <f t="shared" si="10"/>
        <v>49.5625</v>
      </c>
      <c r="H188" s="9">
        <v>95.57560975609758</v>
      </c>
      <c r="I188" s="10">
        <v>3</v>
      </c>
      <c r="J188" s="14">
        <f t="shared" si="17"/>
        <v>24.643902439024394</v>
      </c>
      <c r="K188" s="10">
        <v>100</v>
      </c>
      <c r="L188" s="9"/>
      <c r="M188" s="9">
        <f t="shared" si="11"/>
        <v>10</v>
      </c>
      <c r="N188" s="9">
        <f t="shared" si="12"/>
        <v>84.2064024390244</v>
      </c>
      <c r="O188" s="28">
        <v>186</v>
      </c>
    </row>
    <row r="189" spans="1:15" ht="13.5">
      <c r="A189" s="12" t="s">
        <v>382</v>
      </c>
      <c r="B189" s="10" t="s">
        <v>304</v>
      </c>
      <c r="C189" s="10" t="s">
        <v>305</v>
      </c>
      <c r="D189" s="10" t="s">
        <v>295</v>
      </c>
      <c r="E189" s="9">
        <v>77.6842105263158</v>
      </c>
      <c r="F189" s="9"/>
      <c r="G189" s="9">
        <f t="shared" si="10"/>
        <v>50.49473684210527</v>
      </c>
      <c r="H189" s="9">
        <v>94.8</v>
      </c>
      <c r="I189" s="10"/>
      <c r="J189" s="14">
        <f t="shared" si="17"/>
        <v>23.7</v>
      </c>
      <c r="K189" s="10">
        <v>100</v>
      </c>
      <c r="L189" s="9"/>
      <c r="M189" s="9">
        <f t="shared" si="11"/>
        <v>10</v>
      </c>
      <c r="N189" s="9">
        <f t="shared" si="12"/>
        <v>84.19473684210527</v>
      </c>
      <c r="O189" s="28">
        <v>187</v>
      </c>
    </row>
    <row r="190" spans="1:15" ht="13.5">
      <c r="A190" s="12" t="s">
        <v>120</v>
      </c>
      <c r="B190" s="12" t="s">
        <v>172</v>
      </c>
      <c r="C190" s="12" t="s">
        <v>519</v>
      </c>
      <c r="D190" s="12" t="s">
        <v>466</v>
      </c>
      <c r="E190" s="2">
        <v>75.875</v>
      </c>
      <c r="F190" s="2"/>
      <c r="G190" s="2">
        <f t="shared" si="10"/>
        <v>49.31875</v>
      </c>
      <c r="H190" s="26">
        <v>95.5859649122807</v>
      </c>
      <c r="I190" s="20"/>
      <c r="J190" s="14">
        <f t="shared" si="17"/>
        <v>23.896491228070175</v>
      </c>
      <c r="K190" s="10">
        <v>100</v>
      </c>
      <c r="L190" s="2">
        <v>8.1111</v>
      </c>
      <c r="M190" s="9">
        <f t="shared" si="11"/>
        <v>10.81111</v>
      </c>
      <c r="N190" s="9">
        <f t="shared" si="12"/>
        <v>84.02635122807018</v>
      </c>
      <c r="O190" s="28">
        <v>188</v>
      </c>
    </row>
    <row r="191" spans="1:15" ht="13.5">
      <c r="A191" s="12" t="s">
        <v>382</v>
      </c>
      <c r="B191" s="10" t="s">
        <v>289</v>
      </c>
      <c r="C191" s="10" t="s">
        <v>290</v>
      </c>
      <c r="D191" s="10" t="s">
        <v>280</v>
      </c>
      <c r="E191" s="9">
        <v>75.5</v>
      </c>
      <c r="F191" s="9">
        <v>1.25</v>
      </c>
      <c r="G191" s="9">
        <f t="shared" si="10"/>
        <v>49.8875</v>
      </c>
      <c r="H191" s="9">
        <v>94.9609756097561</v>
      </c>
      <c r="I191" s="10"/>
      <c r="J191" s="14">
        <f t="shared" si="17"/>
        <v>23.740243902439026</v>
      </c>
      <c r="K191" s="10">
        <v>100</v>
      </c>
      <c r="L191" s="9"/>
      <c r="M191" s="9">
        <f t="shared" si="11"/>
        <v>10</v>
      </c>
      <c r="N191" s="9">
        <f t="shared" si="12"/>
        <v>83.62774390243902</v>
      </c>
      <c r="O191" s="28">
        <v>189</v>
      </c>
    </row>
    <row r="192" spans="1:15" ht="13.5">
      <c r="A192" s="10" t="s">
        <v>409</v>
      </c>
      <c r="B192" s="3" t="s">
        <v>44</v>
      </c>
      <c r="C192" s="3" t="s">
        <v>45</v>
      </c>
      <c r="D192" s="3" t="s">
        <v>408</v>
      </c>
      <c r="E192" s="9">
        <v>75.89473684210526</v>
      </c>
      <c r="F192" s="9"/>
      <c r="G192" s="9">
        <f t="shared" si="10"/>
        <v>49.33157894736842</v>
      </c>
      <c r="H192" s="9">
        <v>96.97428571428568</v>
      </c>
      <c r="I192" s="9"/>
      <c r="J192" s="9">
        <v>24.24357142857142</v>
      </c>
      <c r="K192" s="10">
        <v>100</v>
      </c>
      <c r="L192" s="9"/>
      <c r="M192" s="9">
        <f t="shared" si="11"/>
        <v>10</v>
      </c>
      <c r="N192" s="9">
        <f t="shared" si="12"/>
        <v>83.57515037593984</v>
      </c>
      <c r="O192" s="28">
        <v>190</v>
      </c>
    </row>
    <row r="193" spans="1:15" ht="13.5">
      <c r="A193" s="12" t="s">
        <v>265</v>
      </c>
      <c r="B193" s="16" t="s">
        <v>529</v>
      </c>
      <c r="C193" s="16" t="s">
        <v>530</v>
      </c>
      <c r="D193" s="16" t="s">
        <v>526</v>
      </c>
      <c r="E193" s="17">
        <v>76.52173913043478</v>
      </c>
      <c r="F193" s="17"/>
      <c r="G193" s="9">
        <f t="shared" si="10"/>
        <v>49.73913043478261</v>
      </c>
      <c r="H193" s="17">
        <v>95.257</v>
      </c>
      <c r="I193" s="17"/>
      <c r="J193" s="14">
        <f aca="true" t="shared" si="18" ref="J193:J199">(H193+I193)*0.25</f>
        <v>23.81425</v>
      </c>
      <c r="K193" s="10">
        <v>100</v>
      </c>
      <c r="L193" s="17"/>
      <c r="M193" s="9">
        <f t="shared" si="11"/>
        <v>10</v>
      </c>
      <c r="N193" s="9">
        <f t="shared" si="12"/>
        <v>83.55338043478261</v>
      </c>
      <c r="O193" s="28">
        <v>191</v>
      </c>
    </row>
    <row r="194" spans="1:15" ht="13.5">
      <c r="A194" s="12" t="s">
        <v>265</v>
      </c>
      <c r="B194" s="12" t="s">
        <v>231</v>
      </c>
      <c r="C194" s="12" t="s">
        <v>232</v>
      </c>
      <c r="D194" s="16" t="s">
        <v>548</v>
      </c>
      <c r="E194" s="18">
        <v>76.05</v>
      </c>
      <c r="F194" s="18"/>
      <c r="G194" s="9">
        <f aca="true" t="shared" si="19" ref="G194:G217">(E194+F194)*0.65</f>
        <v>49.4325</v>
      </c>
      <c r="H194" s="18">
        <v>95.37674418604652</v>
      </c>
      <c r="I194" s="18"/>
      <c r="J194" s="14">
        <f t="shared" si="18"/>
        <v>23.84418604651163</v>
      </c>
      <c r="K194" s="10">
        <v>100</v>
      </c>
      <c r="L194" s="18"/>
      <c r="M194" s="9">
        <f aca="true" t="shared" si="20" ref="M194:M217">(K194+L194)*0.1</f>
        <v>10</v>
      </c>
      <c r="N194" s="9">
        <f aca="true" t="shared" si="21" ref="N194:N217">J194+M194+G194</f>
        <v>83.27668604651163</v>
      </c>
      <c r="O194" s="28">
        <v>192</v>
      </c>
    </row>
    <row r="195" spans="1:15" ht="13.5">
      <c r="A195" s="12" t="s">
        <v>265</v>
      </c>
      <c r="B195" s="12" t="s">
        <v>241</v>
      </c>
      <c r="C195" s="12" t="s">
        <v>242</v>
      </c>
      <c r="D195" s="16" t="s">
        <v>551</v>
      </c>
      <c r="E195" s="18">
        <v>75.83333333333333</v>
      </c>
      <c r="F195" s="18"/>
      <c r="G195" s="9">
        <f t="shared" si="19"/>
        <v>49.291666666666664</v>
      </c>
      <c r="H195" s="18">
        <v>95.50232558139535</v>
      </c>
      <c r="I195" s="18"/>
      <c r="J195" s="14">
        <f t="shared" si="18"/>
        <v>23.87558139534884</v>
      </c>
      <c r="K195" s="10">
        <v>100</v>
      </c>
      <c r="L195" s="18"/>
      <c r="M195" s="9">
        <f t="shared" si="20"/>
        <v>10</v>
      </c>
      <c r="N195" s="9">
        <f t="shared" si="21"/>
        <v>83.1672480620155</v>
      </c>
      <c r="O195" s="28">
        <v>193</v>
      </c>
    </row>
    <row r="196" spans="1:15" ht="13.5">
      <c r="A196" s="12" t="s">
        <v>265</v>
      </c>
      <c r="B196" s="12" t="s">
        <v>217</v>
      </c>
      <c r="C196" s="12" t="s">
        <v>218</v>
      </c>
      <c r="D196" s="16" t="s">
        <v>544</v>
      </c>
      <c r="E196" s="18">
        <v>75.61111111111111</v>
      </c>
      <c r="F196" s="18"/>
      <c r="G196" s="9">
        <f t="shared" si="19"/>
        <v>49.147222222222226</v>
      </c>
      <c r="H196" s="18">
        <v>95.96279069767442</v>
      </c>
      <c r="I196" s="18"/>
      <c r="J196" s="14">
        <f t="shared" si="18"/>
        <v>23.990697674418605</v>
      </c>
      <c r="K196" s="10">
        <v>100</v>
      </c>
      <c r="L196" s="18"/>
      <c r="M196" s="9">
        <f t="shared" si="20"/>
        <v>10</v>
      </c>
      <c r="N196" s="9">
        <f t="shared" si="21"/>
        <v>83.13791989664082</v>
      </c>
      <c r="O196" s="28">
        <v>194</v>
      </c>
    </row>
    <row r="197" spans="1:15" ht="13.5">
      <c r="A197" s="12" t="s">
        <v>265</v>
      </c>
      <c r="B197" s="12" t="s">
        <v>221</v>
      </c>
      <c r="C197" s="12" t="s">
        <v>222</v>
      </c>
      <c r="D197" s="16" t="s">
        <v>546</v>
      </c>
      <c r="E197" s="18">
        <v>74.16666666666667</v>
      </c>
      <c r="F197" s="18"/>
      <c r="G197" s="9">
        <f t="shared" si="19"/>
        <v>48.208333333333336</v>
      </c>
      <c r="H197" s="18">
        <v>96.66976744186047</v>
      </c>
      <c r="I197" s="18">
        <v>3</v>
      </c>
      <c r="J197" s="14">
        <f t="shared" si="18"/>
        <v>24.917441860465118</v>
      </c>
      <c r="K197" s="10">
        <v>100</v>
      </c>
      <c r="L197" s="18"/>
      <c r="M197" s="9">
        <f t="shared" si="20"/>
        <v>10</v>
      </c>
      <c r="N197" s="9">
        <f t="shared" si="21"/>
        <v>83.12577519379846</v>
      </c>
      <c r="O197" s="28">
        <v>195</v>
      </c>
    </row>
    <row r="198" spans="1:15" ht="13.5">
      <c r="A198" s="12" t="s">
        <v>265</v>
      </c>
      <c r="B198" s="12" t="s">
        <v>183</v>
      </c>
      <c r="C198" s="12" t="s">
        <v>184</v>
      </c>
      <c r="D198" s="16" t="s">
        <v>533</v>
      </c>
      <c r="E198" s="18">
        <v>72.78260869565217</v>
      </c>
      <c r="F198" s="18"/>
      <c r="G198" s="9">
        <f t="shared" si="19"/>
        <v>47.30869565217392</v>
      </c>
      <c r="H198" s="18">
        <v>97.15813953488373</v>
      </c>
      <c r="I198" s="18">
        <v>4</v>
      </c>
      <c r="J198" s="14">
        <f t="shared" si="18"/>
        <v>25.289534883720933</v>
      </c>
      <c r="K198" s="10">
        <v>100</v>
      </c>
      <c r="L198" s="18">
        <v>5.111111111111111</v>
      </c>
      <c r="M198" s="9">
        <f t="shared" si="20"/>
        <v>10.511111111111113</v>
      </c>
      <c r="N198" s="9">
        <f t="shared" si="21"/>
        <v>83.10934164700596</v>
      </c>
      <c r="O198" s="28">
        <v>196</v>
      </c>
    </row>
    <row r="199" spans="1:15" ht="13.5">
      <c r="A199" s="12" t="s">
        <v>382</v>
      </c>
      <c r="B199" s="10" t="s">
        <v>344</v>
      </c>
      <c r="C199" s="10" t="s">
        <v>345</v>
      </c>
      <c r="D199" s="10" t="s">
        <v>295</v>
      </c>
      <c r="E199" s="9">
        <v>75.18181818181819</v>
      </c>
      <c r="F199" s="9"/>
      <c r="G199" s="9">
        <f t="shared" si="19"/>
        <v>48.868181818181824</v>
      </c>
      <c r="H199" s="9">
        <v>96.11219512195123</v>
      </c>
      <c r="I199" s="10"/>
      <c r="J199" s="14">
        <f t="shared" si="18"/>
        <v>24.028048780487808</v>
      </c>
      <c r="K199" s="10">
        <v>100</v>
      </c>
      <c r="L199" s="9">
        <v>1.5555555555555556</v>
      </c>
      <c r="M199" s="9">
        <f t="shared" si="20"/>
        <v>10.155555555555557</v>
      </c>
      <c r="N199" s="9">
        <f t="shared" si="21"/>
        <v>83.0517861542252</v>
      </c>
      <c r="O199" s="28">
        <v>197</v>
      </c>
    </row>
    <row r="200" spans="1:15" ht="13.5">
      <c r="A200" s="10" t="s">
        <v>427</v>
      </c>
      <c r="B200" s="3" t="s">
        <v>92</v>
      </c>
      <c r="C200" s="3" t="s">
        <v>93</v>
      </c>
      <c r="D200" s="3" t="s">
        <v>426</v>
      </c>
      <c r="E200" s="9">
        <v>74.175</v>
      </c>
      <c r="F200" s="9"/>
      <c r="G200" s="9">
        <f t="shared" si="19"/>
        <v>48.21375</v>
      </c>
      <c r="H200" s="9">
        <v>97.40285714285713</v>
      </c>
      <c r="I200" s="9">
        <v>0.666666666666667</v>
      </c>
      <c r="J200" s="9">
        <v>24.51738095238095</v>
      </c>
      <c r="K200" s="10">
        <v>100</v>
      </c>
      <c r="L200" s="9"/>
      <c r="M200" s="9">
        <f t="shared" si="20"/>
        <v>10</v>
      </c>
      <c r="N200" s="9">
        <f t="shared" si="21"/>
        <v>82.73113095238094</v>
      </c>
      <c r="O200" s="28">
        <v>198</v>
      </c>
    </row>
    <row r="201" spans="1:15" ht="13.5">
      <c r="A201" s="12" t="s">
        <v>120</v>
      </c>
      <c r="B201" s="12" t="s">
        <v>173</v>
      </c>
      <c r="C201" s="12" t="s">
        <v>520</v>
      </c>
      <c r="D201" s="12" t="s">
        <v>466</v>
      </c>
      <c r="E201" s="2">
        <v>72.66666666666667</v>
      </c>
      <c r="F201" s="2">
        <v>0.4286</v>
      </c>
      <c r="G201" s="2">
        <f t="shared" si="19"/>
        <v>47.51192333333334</v>
      </c>
      <c r="H201" s="26">
        <v>96.6</v>
      </c>
      <c r="I201" s="20">
        <v>4</v>
      </c>
      <c r="J201" s="14">
        <f>(H201+I201)*0.25</f>
        <v>25.15</v>
      </c>
      <c r="K201" s="10">
        <v>100</v>
      </c>
      <c r="L201" s="2"/>
      <c r="M201" s="9">
        <f t="shared" si="20"/>
        <v>10</v>
      </c>
      <c r="N201" s="9">
        <f t="shared" si="21"/>
        <v>82.66192333333333</v>
      </c>
      <c r="O201" s="28">
        <v>199</v>
      </c>
    </row>
    <row r="202" spans="1:15" ht="13.5">
      <c r="A202" s="10" t="s">
        <v>393</v>
      </c>
      <c r="B202" s="3" t="s">
        <v>20</v>
      </c>
      <c r="C202" s="3" t="s">
        <v>21</v>
      </c>
      <c r="D202" s="3" t="s">
        <v>392</v>
      </c>
      <c r="E202" s="9">
        <v>74</v>
      </c>
      <c r="F202" s="9"/>
      <c r="G202" s="9">
        <f t="shared" si="19"/>
        <v>48.1</v>
      </c>
      <c r="H202" s="9">
        <v>97.21000000000001</v>
      </c>
      <c r="I202" s="9">
        <v>0.666666666666667</v>
      </c>
      <c r="J202" s="9">
        <v>24.46916666666667</v>
      </c>
      <c r="K202" s="10">
        <v>100</v>
      </c>
      <c r="L202" s="9"/>
      <c r="M202" s="9">
        <f t="shared" si="20"/>
        <v>10</v>
      </c>
      <c r="N202" s="9">
        <f t="shared" si="21"/>
        <v>82.56916666666666</v>
      </c>
      <c r="O202" s="28">
        <v>200</v>
      </c>
    </row>
    <row r="203" spans="1:15" ht="13.5">
      <c r="A203" s="12" t="s">
        <v>265</v>
      </c>
      <c r="B203" s="12" t="s">
        <v>255</v>
      </c>
      <c r="C203" s="12" t="s">
        <v>256</v>
      </c>
      <c r="D203" s="16" t="s">
        <v>553</v>
      </c>
      <c r="E203" s="18">
        <v>73.22222222222223</v>
      </c>
      <c r="F203" s="18"/>
      <c r="G203" s="9">
        <f t="shared" si="19"/>
        <v>47.59444444444445</v>
      </c>
      <c r="H203" s="18">
        <v>95.8325581395349</v>
      </c>
      <c r="I203" s="18">
        <v>4</v>
      </c>
      <c r="J203" s="14">
        <f aca="true" t="shared" si="22" ref="J203:J217">(H203+I203)*0.25</f>
        <v>24.958139534883724</v>
      </c>
      <c r="K203" s="10">
        <v>100</v>
      </c>
      <c r="L203" s="18"/>
      <c r="M203" s="9">
        <f t="shared" si="20"/>
        <v>10</v>
      </c>
      <c r="N203" s="9">
        <f t="shared" si="21"/>
        <v>82.55258397932818</v>
      </c>
      <c r="O203" s="28">
        <v>201</v>
      </c>
    </row>
    <row r="204" spans="1:15" ht="13.5">
      <c r="A204" s="12" t="s">
        <v>382</v>
      </c>
      <c r="B204" s="10" t="s">
        <v>314</v>
      </c>
      <c r="C204" s="10" t="s">
        <v>315</v>
      </c>
      <c r="D204" s="10" t="s">
        <v>295</v>
      </c>
      <c r="E204" s="9">
        <v>74.9090909090909</v>
      </c>
      <c r="F204" s="9"/>
      <c r="G204" s="9">
        <f t="shared" si="19"/>
        <v>48.69090909090909</v>
      </c>
      <c r="H204" s="9">
        <v>95.23902439024391</v>
      </c>
      <c r="I204" s="10"/>
      <c r="J204" s="14">
        <f t="shared" si="22"/>
        <v>23.809756097560978</v>
      </c>
      <c r="K204" s="10">
        <v>100</v>
      </c>
      <c r="L204" s="9"/>
      <c r="M204" s="9">
        <f t="shared" si="20"/>
        <v>10</v>
      </c>
      <c r="N204" s="9">
        <f t="shared" si="21"/>
        <v>82.50066518847007</v>
      </c>
      <c r="O204" s="28">
        <v>202</v>
      </c>
    </row>
    <row r="205" spans="1:15" ht="13.5">
      <c r="A205" s="12" t="s">
        <v>382</v>
      </c>
      <c r="B205" s="10" t="s">
        <v>380</v>
      </c>
      <c r="C205" s="10" t="s">
        <v>381</v>
      </c>
      <c r="D205" s="10" t="s">
        <v>358</v>
      </c>
      <c r="E205" s="9">
        <v>75.44444444444444</v>
      </c>
      <c r="F205" s="9"/>
      <c r="G205" s="9">
        <f t="shared" si="19"/>
        <v>49.03888888888889</v>
      </c>
      <c r="H205" s="9">
        <v>93.67999999999999</v>
      </c>
      <c r="I205" s="10"/>
      <c r="J205" s="14">
        <f t="shared" si="22"/>
        <v>23.419999999999998</v>
      </c>
      <c r="K205" s="10">
        <v>100</v>
      </c>
      <c r="L205" s="9"/>
      <c r="M205" s="9">
        <f t="shared" si="20"/>
        <v>10</v>
      </c>
      <c r="N205" s="9">
        <f t="shared" si="21"/>
        <v>82.4588888888889</v>
      </c>
      <c r="O205" s="28">
        <v>203</v>
      </c>
    </row>
    <row r="206" spans="1:15" ht="13.5">
      <c r="A206" s="12" t="s">
        <v>265</v>
      </c>
      <c r="B206" s="12" t="s">
        <v>253</v>
      </c>
      <c r="C206" s="12" t="s">
        <v>254</v>
      </c>
      <c r="D206" s="16" t="s">
        <v>553</v>
      </c>
      <c r="E206" s="18">
        <v>73.86666666666666</v>
      </c>
      <c r="F206" s="18"/>
      <c r="G206" s="9">
        <f t="shared" si="19"/>
        <v>48.01333333333333</v>
      </c>
      <c r="H206" s="18">
        <v>94.49302325581397</v>
      </c>
      <c r="I206" s="18">
        <v>3</v>
      </c>
      <c r="J206" s="14">
        <f t="shared" si="22"/>
        <v>24.37325581395349</v>
      </c>
      <c r="K206" s="10">
        <v>100</v>
      </c>
      <c r="L206" s="18"/>
      <c r="M206" s="9">
        <f t="shared" si="20"/>
        <v>10</v>
      </c>
      <c r="N206" s="9">
        <f t="shared" si="21"/>
        <v>82.38658914728683</v>
      </c>
      <c r="O206" s="28">
        <v>204</v>
      </c>
    </row>
    <row r="207" spans="1:15" ht="13.5">
      <c r="A207" s="12" t="s">
        <v>120</v>
      </c>
      <c r="B207" s="12" t="s">
        <v>174</v>
      </c>
      <c r="C207" s="12" t="s">
        <v>521</v>
      </c>
      <c r="D207" s="12" t="s">
        <v>466</v>
      </c>
      <c r="E207" s="2">
        <v>73.61111111111111</v>
      </c>
      <c r="F207" s="2"/>
      <c r="G207" s="2">
        <f t="shared" si="19"/>
        <v>47.84722222222223</v>
      </c>
      <c r="H207" s="26">
        <v>97.10175438596491</v>
      </c>
      <c r="I207" s="20"/>
      <c r="J207" s="14">
        <f t="shared" si="22"/>
        <v>24.275438596491227</v>
      </c>
      <c r="K207" s="10">
        <v>100</v>
      </c>
      <c r="L207" s="2"/>
      <c r="M207" s="9">
        <f t="shared" si="20"/>
        <v>10</v>
      </c>
      <c r="N207" s="9">
        <f t="shared" si="21"/>
        <v>82.12266081871346</v>
      </c>
      <c r="O207" s="28">
        <v>205</v>
      </c>
    </row>
    <row r="208" spans="1:15" ht="13.5">
      <c r="A208" s="12" t="s">
        <v>265</v>
      </c>
      <c r="B208" s="16" t="s">
        <v>531</v>
      </c>
      <c r="C208" s="16" t="s">
        <v>532</v>
      </c>
      <c r="D208" s="16" t="s">
        <v>526</v>
      </c>
      <c r="E208" s="17">
        <v>73.63636363636364</v>
      </c>
      <c r="F208" s="17"/>
      <c r="G208" s="9">
        <f t="shared" si="19"/>
        <v>47.86363636363637</v>
      </c>
      <c r="H208" s="17">
        <v>95.5207</v>
      </c>
      <c r="I208" s="17"/>
      <c r="J208" s="14">
        <f t="shared" si="22"/>
        <v>23.880175</v>
      </c>
      <c r="K208" s="10">
        <v>100</v>
      </c>
      <c r="L208" s="17"/>
      <c r="M208" s="9">
        <f t="shared" si="20"/>
        <v>10</v>
      </c>
      <c r="N208" s="9">
        <f t="shared" si="21"/>
        <v>81.74381136363637</v>
      </c>
      <c r="O208" s="28">
        <v>206</v>
      </c>
    </row>
    <row r="209" spans="1:15" ht="13.5">
      <c r="A209" s="12" t="s">
        <v>265</v>
      </c>
      <c r="B209" s="16" t="s">
        <v>527</v>
      </c>
      <c r="C209" s="16" t="s">
        <v>528</v>
      </c>
      <c r="D209" s="16" t="s">
        <v>526</v>
      </c>
      <c r="E209" s="17">
        <v>73.36363636363636</v>
      </c>
      <c r="F209" s="17"/>
      <c r="G209" s="9">
        <f t="shared" si="19"/>
        <v>47.68636363636364</v>
      </c>
      <c r="H209" s="17">
        <v>95.7025</v>
      </c>
      <c r="I209" s="17"/>
      <c r="J209" s="14">
        <f t="shared" si="22"/>
        <v>23.925625</v>
      </c>
      <c r="K209" s="10">
        <v>100</v>
      </c>
      <c r="L209" s="17"/>
      <c r="M209" s="9">
        <f t="shared" si="20"/>
        <v>10</v>
      </c>
      <c r="N209" s="9">
        <f t="shared" si="21"/>
        <v>81.61198863636363</v>
      </c>
      <c r="O209" s="28">
        <v>207</v>
      </c>
    </row>
    <row r="210" spans="1:15" ht="13.5">
      <c r="A210" s="12" t="s">
        <v>120</v>
      </c>
      <c r="B210" s="12" t="s">
        <v>177</v>
      </c>
      <c r="C210" s="12" t="s">
        <v>523</v>
      </c>
      <c r="D210" s="12" t="s">
        <v>466</v>
      </c>
      <c r="E210" s="2">
        <v>73.62962962962963</v>
      </c>
      <c r="F210" s="2"/>
      <c r="G210" s="2">
        <f t="shared" si="19"/>
        <v>47.85925925925926</v>
      </c>
      <c r="H210" s="26">
        <v>94.49122807017544</v>
      </c>
      <c r="I210" s="20"/>
      <c r="J210" s="14">
        <f t="shared" si="22"/>
        <v>23.62280701754386</v>
      </c>
      <c r="K210" s="10">
        <v>100</v>
      </c>
      <c r="L210" s="2"/>
      <c r="M210" s="9">
        <f t="shared" si="20"/>
        <v>10</v>
      </c>
      <c r="N210" s="9">
        <f t="shared" si="21"/>
        <v>81.48206627680312</v>
      </c>
      <c r="O210" s="28">
        <v>208</v>
      </c>
    </row>
    <row r="211" spans="1:15" ht="13.5">
      <c r="A211" s="12" t="s">
        <v>382</v>
      </c>
      <c r="B211" s="10" t="s">
        <v>371</v>
      </c>
      <c r="C211" s="10" t="s">
        <v>372</v>
      </c>
      <c r="D211" s="10" t="s">
        <v>358</v>
      </c>
      <c r="E211" s="9">
        <v>73.11764705882354</v>
      </c>
      <c r="F211" s="9"/>
      <c r="G211" s="9">
        <f t="shared" si="19"/>
        <v>47.5264705882353</v>
      </c>
      <c r="H211" s="9">
        <v>94.21463414634147</v>
      </c>
      <c r="I211" s="10"/>
      <c r="J211" s="14">
        <f t="shared" si="22"/>
        <v>23.553658536585367</v>
      </c>
      <c r="K211" s="10">
        <v>100</v>
      </c>
      <c r="L211" s="9">
        <v>3.111111111111111</v>
      </c>
      <c r="M211" s="9">
        <f t="shared" si="20"/>
        <v>10.311111111111112</v>
      </c>
      <c r="N211" s="9">
        <f t="shared" si="21"/>
        <v>81.39124023593178</v>
      </c>
      <c r="O211" s="28">
        <v>209</v>
      </c>
    </row>
    <row r="212" spans="1:15" ht="13.5">
      <c r="A212" s="12" t="s">
        <v>265</v>
      </c>
      <c r="B212" s="12" t="s">
        <v>225</v>
      </c>
      <c r="C212" s="12" t="s">
        <v>226</v>
      </c>
      <c r="D212" s="16" t="s">
        <v>546</v>
      </c>
      <c r="E212" s="18">
        <v>82.15</v>
      </c>
      <c r="F212" s="18">
        <v>1</v>
      </c>
      <c r="G212" s="9">
        <f t="shared" si="19"/>
        <v>54.04750000000001</v>
      </c>
      <c r="H212" s="18">
        <v>97.30697674418604</v>
      </c>
      <c r="I212" s="18">
        <v>-30</v>
      </c>
      <c r="J212" s="14">
        <f t="shared" si="22"/>
        <v>16.82674418604651</v>
      </c>
      <c r="K212" s="10">
        <v>100</v>
      </c>
      <c r="L212" s="18">
        <v>2</v>
      </c>
      <c r="M212" s="9">
        <f t="shared" si="20"/>
        <v>10.200000000000001</v>
      </c>
      <c r="N212" s="9">
        <f t="shared" si="21"/>
        <v>81.07424418604651</v>
      </c>
      <c r="O212" s="28">
        <v>210</v>
      </c>
    </row>
    <row r="213" spans="1:15" ht="13.5">
      <c r="A213" s="12" t="s">
        <v>382</v>
      </c>
      <c r="B213" s="10" t="s">
        <v>342</v>
      </c>
      <c r="C213" s="10" t="s">
        <v>343</v>
      </c>
      <c r="D213" s="10" t="s">
        <v>295</v>
      </c>
      <c r="E213" s="9">
        <v>70.5909090909091</v>
      </c>
      <c r="F213" s="9"/>
      <c r="G213" s="9">
        <f t="shared" si="19"/>
        <v>45.884090909090915</v>
      </c>
      <c r="H213" s="9">
        <v>94.99512195121952</v>
      </c>
      <c r="I213" s="10">
        <v>2</v>
      </c>
      <c r="J213" s="14">
        <f t="shared" si="22"/>
        <v>24.24878048780488</v>
      </c>
      <c r="K213" s="10">
        <v>100</v>
      </c>
      <c r="L213" s="9">
        <v>6.222222222222222</v>
      </c>
      <c r="M213" s="9">
        <f t="shared" si="20"/>
        <v>10.622222222222224</v>
      </c>
      <c r="N213" s="9">
        <f t="shared" si="21"/>
        <v>80.75509361911801</v>
      </c>
      <c r="O213" s="28">
        <v>211</v>
      </c>
    </row>
    <row r="214" spans="1:15" ht="13.5">
      <c r="A214" s="12" t="s">
        <v>265</v>
      </c>
      <c r="B214" s="12" t="s">
        <v>219</v>
      </c>
      <c r="C214" s="12" t="s">
        <v>220</v>
      </c>
      <c r="D214" s="16" t="s">
        <v>545</v>
      </c>
      <c r="E214" s="18">
        <v>80.38888888888889</v>
      </c>
      <c r="F214" s="18"/>
      <c r="G214" s="9">
        <f t="shared" si="19"/>
        <v>52.25277777777778</v>
      </c>
      <c r="H214" s="18">
        <v>95.30697674418604</v>
      </c>
      <c r="I214" s="18">
        <v>-24</v>
      </c>
      <c r="J214" s="14">
        <f t="shared" si="22"/>
        <v>17.82674418604651</v>
      </c>
      <c r="K214" s="10">
        <v>100</v>
      </c>
      <c r="L214" s="18"/>
      <c r="M214" s="9">
        <f t="shared" si="20"/>
        <v>10</v>
      </c>
      <c r="N214" s="9">
        <f t="shared" si="21"/>
        <v>80.07952196382429</v>
      </c>
      <c r="O214" s="28">
        <v>212</v>
      </c>
    </row>
    <row r="215" spans="1:15" ht="13.5">
      <c r="A215" s="12" t="s">
        <v>265</v>
      </c>
      <c r="B215" s="16" t="s">
        <v>524</v>
      </c>
      <c r="C215" s="16" t="s">
        <v>525</v>
      </c>
      <c r="D215" s="16" t="s">
        <v>526</v>
      </c>
      <c r="E215" s="17">
        <v>70.36363636363636</v>
      </c>
      <c r="F215" s="17"/>
      <c r="G215" s="9">
        <f t="shared" si="19"/>
        <v>45.736363636363635</v>
      </c>
      <c r="H215" s="17">
        <v>95.5702</v>
      </c>
      <c r="I215" s="17"/>
      <c r="J215" s="14">
        <f t="shared" si="22"/>
        <v>23.89255</v>
      </c>
      <c r="K215" s="10">
        <v>100</v>
      </c>
      <c r="L215" s="17"/>
      <c r="M215" s="9">
        <f t="shared" si="20"/>
        <v>10</v>
      </c>
      <c r="N215" s="9">
        <f t="shared" si="21"/>
        <v>79.62891363636363</v>
      </c>
      <c r="O215" s="28">
        <v>213</v>
      </c>
    </row>
    <row r="216" spans="1:15" ht="13.5">
      <c r="A216" s="12" t="s">
        <v>265</v>
      </c>
      <c r="B216" s="12" t="s">
        <v>223</v>
      </c>
      <c r="C216" s="12" t="s">
        <v>224</v>
      </c>
      <c r="D216" s="16" t="s">
        <v>546</v>
      </c>
      <c r="E216" s="18">
        <v>78.66666666666667</v>
      </c>
      <c r="F216" s="18"/>
      <c r="G216" s="9">
        <f t="shared" si="19"/>
        <v>51.13333333333334</v>
      </c>
      <c r="H216" s="18">
        <v>96.10232558139536</v>
      </c>
      <c r="I216" s="18">
        <v>-30</v>
      </c>
      <c r="J216" s="14">
        <f t="shared" si="22"/>
        <v>16.52558139534884</v>
      </c>
      <c r="K216" s="10">
        <v>100</v>
      </c>
      <c r="L216" s="18">
        <v>1.5555555555555556</v>
      </c>
      <c r="M216" s="9">
        <f t="shared" si="20"/>
        <v>10.155555555555557</v>
      </c>
      <c r="N216" s="9">
        <f t="shared" si="21"/>
        <v>77.81447028423773</v>
      </c>
      <c r="O216" s="28">
        <v>214</v>
      </c>
    </row>
    <row r="217" spans="1:15" ht="13.5">
      <c r="A217" s="12" t="s">
        <v>265</v>
      </c>
      <c r="B217" s="12" t="s">
        <v>215</v>
      </c>
      <c r="C217" s="12" t="s">
        <v>216</v>
      </c>
      <c r="D217" s="16" t="s">
        <v>543</v>
      </c>
      <c r="E217" s="18">
        <v>77.79166666666667</v>
      </c>
      <c r="F217" s="18"/>
      <c r="G217" s="9">
        <f t="shared" si="19"/>
        <v>50.56458333333334</v>
      </c>
      <c r="H217" s="18">
        <v>95.68372093023257</v>
      </c>
      <c r="I217" s="18">
        <v>-30</v>
      </c>
      <c r="J217" s="14">
        <f t="shared" si="22"/>
        <v>16.420930232558142</v>
      </c>
      <c r="K217" s="10">
        <v>100</v>
      </c>
      <c r="L217" s="18"/>
      <c r="M217" s="9">
        <f t="shared" si="20"/>
        <v>10</v>
      </c>
      <c r="N217" s="9">
        <f t="shared" si="21"/>
        <v>76.98551356589148</v>
      </c>
      <c r="O217" s="28">
        <v>215</v>
      </c>
    </row>
  </sheetData>
  <sheetProtection/>
  <mergeCells count="9">
    <mergeCell ref="O1:O2"/>
    <mergeCell ref="N1:N2"/>
    <mergeCell ref="C1:C2"/>
    <mergeCell ref="B1:B2"/>
    <mergeCell ref="A1:A2"/>
    <mergeCell ref="E1:G1"/>
    <mergeCell ref="H1:J1"/>
    <mergeCell ref="K1:M1"/>
    <mergeCell ref="D1:D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C1">
      <selection activeCell="E82" sqref="E82"/>
    </sheetView>
  </sheetViews>
  <sheetFormatPr defaultColWidth="9.140625" defaultRowHeight="15"/>
  <cols>
    <col min="1" max="1" width="11.28125" style="0" bestFit="1" customWidth="1"/>
    <col min="2" max="2" width="11.57421875" style="0" bestFit="1" customWidth="1"/>
    <col min="3" max="3" width="7.140625" style="0" bestFit="1" customWidth="1"/>
    <col min="5" max="6" width="11.00390625" style="0" bestFit="1" customWidth="1"/>
    <col min="7" max="7" width="16.421875" style="0" bestFit="1" customWidth="1"/>
    <col min="8" max="9" width="11.00390625" style="0" bestFit="1" customWidth="1"/>
    <col min="10" max="10" width="16.421875" style="0" bestFit="1" customWidth="1"/>
    <col min="11" max="12" width="11.00390625" style="0" bestFit="1" customWidth="1"/>
    <col min="13" max="13" width="16.421875" style="0" bestFit="1" customWidth="1"/>
    <col min="14" max="14" width="19.28125" style="0" bestFit="1" customWidth="1"/>
  </cols>
  <sheetData>
    <row r="1" spans="1:15" s="8" customFormat="1" ht="13.5" customHeight="1">
      <c r="A1" s="33" t="s">
        <v>178</v>
      </c>
      <c r="B1" s="32" t="s">
        <v>268</v>
      </c>
      <c r="C1" s="32" t="s">
        <v>1</v>
      </c>
      <c r="D1" s="32" t="s">
        <v>383</v>
      </c>
      <c r="E1" s="30" t="s">
        <v>269</v>
      </c>
      <c r="F1" s="30"/>
      <c r="G1" s="30"/>
      <c r="H1" s="30" t="s">
        <v>270</v>
      </c>
      <c r="I1" s="30"/>
      <c r="J1" s="30"/>
      <c r="K1" s="30" t="s">
        <v>271</v>
      </c>
      <c r="L1" s="30"/>
      <c r="M1" s="30"/>
      <c r="N1" s="37" t="s">
        <v>7</v>
      </c>
      <c r="O1" s="35" t="s">
        <v>267</v>
      </c>
    </row>
    <row r="2" spans="1:15" s="8" customFormat="1" ht="13.5">
      <c r="A2" s="34" t="s">
        <v>178</v>
      </c>
      <c r="B2" s="30" t="s">
        <v>0</v>
      </c>
      <c r="C2" s="30"/>
      <c r="D2" s="30"/>
      <c r="E2" s="9" t="s">
        <v>2</v>
      </c>
      <c r="F2" s="10" t="s">
        <v>3</v>
      </c>
      <c r="G2" s="9" t="s">
        <v>4</v>
      </c>
      <c r="H2" s="9" t="s">
        <v>5</v>
      </c>
      <c r="I2" s="9" t="s">
        <v>6</v>
      </c>
      <c r="J2" s="9" t="s">
        <v>266</v>
      </c>
      <c r="K2" s="10" t="s">
        <v>272</v>
      </c>
      <c r="L2" s="9" t="s">
        <v>273</v>
      </c>
      <c r="M2" s="9" t="s">
        <v>274</v>
      </c>
      <c r="N2" s="36"/>
      <c r="O2" s="36"/>
    </row>
    <row r="3" spans="1:15" s="8" customFormat="1" ht="13.5">
      <c r="A3" s="12" t="s">
        <v>120</v>
      </c>
      <c r="B3" s="12" t="s">
        <v>121</v>
      </c>
      <c r="C3" s="12" t="s">
        <v>465</v>
      </c>
      <c r="D3" s="12" t="s">
        <v>466</v>
      </c>
      <c r="E3" s="2">
        <v>87.16666666666667</v>
      </c>
      <c r="F3" s="2"/>
      <c r="G3" s="2">
        <f aca="true" t="shared" si="0" ref="G3:G34">(E3+F3)*0.65</f>
        <v>56.65833333333334</v>
      </c>
      <c r="H3" s="22">
        <v>98.48070175438596</v>
      </c>
      <c r="I3" s="23">
        <v>30</v>
      </c>
      <c r="J3" s="14">
        <f aca="true" t="shared" si="1" ref="J3:J34">(H3+I3)*0.25</f>
        <v>32.12017543859649</v>
      </c>
      <c r="K3" s="10">
        <v>100</v>
      </c>
      <c r="L3" s="2">
        <v>12</v>
      </c>
      <c r="M3" s="9">
        <f aca="true" t="shared" si="2" ref="M3:M34">(K3+L3)*0.1</f>
        <v>11.200000000000001</v>
      </c>
      <c r="N3" s="9">
        <f aca="true" t="shared" si="3" ref="N3:N34">J3+M3+G3</f>
        <v>99.97850877192982</v>
      </c>
      <c r="O3" s="10">
        <v>1</v>
      </c>
    </row>
    <row r="4" spans="1:15" s="8" customFormat="1" ht="13.5">
      <c r="A4" s="12" t="s">
        <v>468</v>
      </c>
      <c r="B4" s="5" t="s">
        <v>469</v>
      </c>
      <c r="C4" s="12" t="s">
        <v>470</v>
      </c>
      <c r="D4" s="12" t="s">
        <v>466</v>
      </c>
      <c r="E4" s="2">
        <v>85.6667</v>
      </c>
      <c r="F4" s="2">
        <v>3</v>
      </c>
      <c r="G4" s="2">
        <f t="shared" si="0"/>
        <v>57.63335500000001</v>
      </c>
      <c r="H4" s="22">
        <v>96.4911</v>
      </c>
      <c r="I4" s="23">
        <v>29</v>
      </c>
      <c r="J4" s="14">
        <f t="shared" si="1"/>
        <v>31.372775</v>
      </c>
      <c r="K4" s="10">
        <v>100</v>
      </c>
      <c r="L4" s="2">
        <v>9</v>
      </c>
      <c r="M4" s="9">
        <f t="shared" si="2"/>
        <v>10.9</v>
      </c>
      <c r="N4" s="9">
        <f t="shared" si="3"/>
        <v>99.90613000000002</v>
      </c>
      <c r="O4" s="10">
        <v>2</v>
      </c>
    </row>
    <row r="5" spans="1:15" s="8" customFormat="1" ht="13.5">
      <c r="A5" s="12" t="s">
        <v>120</v>
      </c>
      <c r="B5" s="12" t="s">
        <v>122</v>
      </c>
      <c r="C5" s="12" t="s">
        <v>467</v>
      </c>
      <c r="D5" s="12" t="s">
        <v>466</v>
      </c>
      <c r="E5" s="2">
        <v>80.21052631578948</v>
      </c>
      <c r="F5" s="2">
        <v>10.5238</v>
      </c>
      <c r="G5" s="2">
        <f t="shared" si="0"/>
        <v>58.97731210526316</v>
      </c>
      <c r="H5" s="22">
        <v>97.54035087719299</v>
      </c>
      <c r="I5" s="23">
        <v>15.5</v>
      </c>
      <c r="J5" s="14">
        <f t="shared" si="1"/>
        <v>28.260087719298248</v>
      </c>
      <c r="K5" s="10">
        <v>100</v>
      </c>
      <c r="L5" s="24">
        <v>25.8333</v>
      </c>
      <c r="M5" s="9">
        <f t="shared" si="2"/>
        <v>12.583330000000002</v>
      </c>
      <c r="N5" s="9">
        <f t="shared" si="3"/>
        <v>99.82072982456141</v>
      </c>
      <c r="O5" s="10">
        <v>3</v>
      </c>
    </row>
    <row r="6" spans="1:15" s="8" customFormat="1" ht="13.5">
      <c r="A6" s="12" t="s">
        <v>120</v>
      </c>
      <c r="B6" s="12" t="s">
        <v>123</v>
      </c>
      <c r="C6" s="12" t="s">
        <v>471</v>
      </c>
      <c r="D6" s="12" t="s">
        <v>466</v>
      </c>
      <c r="E6" s="2">
        <v>83.51851851851852</v>
      </c>
      <c r="F6" s="2">
        <v>0.5</v>
      </c>
      <c r="G6" s="2">
        <f t="shared" si="0"/>
        <v>54.61203703703704</v>
      </c>
      <c r="H6" s="22">
        <v>98.1929824561404</v>
      </c>
      <c r="I6" s="23">
        <v>25</v>
      </c>
      <c r="J6" s="14">
        <f t="shared" si="1"/>
        <v>30.7982456140351</v>
      </c>
      <c r="K6" s="10">
        <v>100</v>
      </c>
      <c r="L6" s="2">
        <v>8.1111</v>
      </c>
      <c r="M6" s="9">
        <f t="shared" si="2"/>
        <v>10.81111</v>
      </c>
      <c r="N6" s="9">
        <f t="shared" si="3"/>
        <v>96.22139265107214</v>
      </c>
      <c r="O6" s="10">
        <v>4</v>
      </c>
    </row>
    <row r="7" spans="1:15" s="8" customFormat="1" ht="13.5">
      <c r="A7" s="12" t="s">
        <v>120</v>
      </c>
      <c r="B7" s="12" t="s">
        <v>124</v>
      </c>
      <c r="C7" s="12" t="s">
        <v>472</v>
      </c>
      <c r="D7" s="12" t="s">
        <v>466</v>
      </c>
      <c r="E7" s="2">
        <v>82.11111111111111</v>
      </c>
      <c r="F7" s="2"/>
      <c r="G7" s="2">
        <f t="shared" si="0"/>
        <v>53.37222222222223</v>
      </c>
      <c r="H7" s="22">
        <v>95.99649122807018</v>
      </c>
      <c r="I7" s="23">
        <v>19</v>
      </c>
      <c r="J7" s="14">
        <f t="shared" si="1"/>
        <v>28.749122807017546</v>
      </c>
      <c r="K7" s="10">
        <v>100</v>
      </c>
      <c r="L7" s="2">
        <v>36.1863</v>
      </c>
      <c r="M7" s="9">
        <f t="shared" si="2"/>
        <v>13.618630000000003</v>
      </c>
      <c r="N7" s="9">
        <f t="shared" si="3"/>
        <v>95.73997502923979</v>
      </c>
      <c r="O7" s="10">
        <v>5</v>
      </c>
    </row>
    <row r="8" spans="1:15" s="8" customFormat="1" ht="14.25">
      <c r="A8" s="12" t="s">
        <v>120</v>
      </c>
      <c r="B8" s="12" t="s">
        <v>125</v>
      </c>
      <c r="C8" s="12" t="s">
        <v>473</v>
      </c>
      <c r="D8" s="12" t="s">
        <v>466</v>
      </c>
      <c r="E8" s="2">
        <v>80</v>
      </c>
      <c r="F8" s="6">
        <v>2</v>
      </c>
      <c r="G8" s="2">
        <f t="shared" si="0"/>
        <v>53.300000000000004</v>
      </c>
      <c r="H8" s="22">
        <v>97.66666666666667</v>
      </c>
      <c r="I8" s="23">
        <v>20</v>
      </c>
      <c r="J8" s="14">
        <f t="shared" si="1"/>
        <v>29.416666666666668</v>
      </c>
      <c r="K8" s="10">
        <v>100</v>
      </c>
      <c r="L8" s="2">
        <v>21.6389</v>
      </c>
      <c r="M8" s="9">
        <f t="shared" si="2"/>
        <v>12.163890000000002</v>
      </c>
      <c r="N8" s="9">
        <f t="shared" si="3"/>
        <v>94.88055666666668</v>
      </c>
      <c r="O8" s="10">
        <v>6</v>
      </c>
    </row>
    <row r="9" spans="1:15" s="8" customFormat="1" ht="13.5">
      <c r="A9" s="12" t="s">
        <v>468</v>
      </c>
      <c r="B9" s="12" t="s">
        <v>474</v>
      </c>
      <c r="C9" s="12" t="s">
        <v>475</v>
      </c>
      <c r="D9" s="12" t="s">
        <v>466</v>
      </c>
      <c r="E9" s="2">
        <v>83.58333333333333</v>
      </c>
      <c r="F9" s="2">
        <v>1</v>
      </c>
      <c r="G9" s="2">
        <f t="shared" si="0"/>
        <v>54.979166666666664</v>
      </c>
      <c r="H9" s="22">
        <v>96.02807017543861</v>
      </c>
      <c r="I9" s="23">
        <v>14.5</v>
      </c>
      <c r="J9" s="14">
        <f t="shared" si="1"/>
        <v>27.632017543859654</v>
      </c>
      <c r="K9" s="10">
        <v>100</v>
      </c>
      <c r="L9" s="2">
        <v>10</v>
      </c>
      <c r="M9" s="9">
        <f t="shared" si="2"/>
        <v>11</v>
      </c>
      <c r="N9" s="9">
        <f t="shared" si="3"/>
        <v>93.61118421052632</v>
      </c>
      <c r="O9" s="10">
        <v>7</v>
      </c>
    </row>
    <row r="10" spans="1:15" s="8" customFormat="1" ht="13.5">
      <c r="A10" s="12" t="s">
        <v>120</v>
      </c>
      <c r="B10" s="12" t="s">
        <v>159</v>
      </c>
      <c r="C10" s="29" t="s">
        <v>557</v>
      </c>
      <c r="D10" s="12" t="s">
        <v>466</v>
      </c>
      <c r="E10" s="2">
        <v>80.9167</v>
      </c>
      <c r="F10" s="2"/>
      <c r="G10" s="2">
        <f t="shared" si="0"/>
        <v>52.59585500000001</v>
      </c>
      <c r="H10" s="22">
        <v>96.82456140350878</v>
      </c>
      <c r="I10" s="23">
        <v>16</v>
      </c>
      <c r="J10" s="14">
        <f t="shared" si="1"/>
        <v>28.206140350877195</v>
      </c>
      <c r="K10" s="10">
        <v>100</v>
      </c>
      <c r="L10" s="2">
        <v>22</v>
      </c>
      <c r="M10" s="9">
        <f t="shared" si="2"/>
        <v>12.200000000000001</v>
      </c>
      <c r="N10" s="9">
        <f t="shared" si="3"/>
        <v>93.0019953508772</v>
      </c>
      <c r="O10" s="10">
        <v>8</v>
      </c>
    </row>
    <row r="11" spans="1:15" s="8" customFormat="1" ht="13.5">
      <c r="A11" s="12" t="s">
        <v>120</v>
      </c>
      <c r="B11" s="12" t="s">
        <v>126</v>
      </c>
      <c r="C11" s="12" t="s">
        <v>476</v>
      </c>
      <c r="D11" s="12" t="s">
        <v>466</v>
      </c>
      <c r="E11" s="2">
        <v>81.625</v>
      </c>
      <c r="F11" s="2"/>
      <c r="G11" s="2">
        <f t="shared" si="0"/>
        <v>53.05625</v>
      </c>
      <c r="H11" s="22">
        <v>98.19298245614036</v>
      </c>
      <c r="I11" s="23">
        <v>16.3333</v>
      </c>
      <c r="J11" s="14">
        <f t="shared" si="1"/>
        <v>28.63157061403509</v>
      </c>
      <c r="K11" s="10">
        <v>100</v>
      </c>
      <c r="L11" s="2">
        <v>12.5</v>
      </c>
      <c r="M11" s="9">
        <f t="shared" si="2"/>
        <v>11.25</v>
      </c>
      <c r="N11" s="9">
        <f t="shared" si="3"/>
        <v>92.93782061403509</v>
      </c>
      <c r="O11" s="10">
        <v>9</v>
      </c>
    </row>
    <row r="12" spans="1:15" s="8" customFormat="1" ht="13.5">
      <c r="A12" s="12" t="s">
        <v>120</v>
      </c>
      <c r="B12" s="12" t="s">
        <v>127</v>
      </c>
      <c r="C12" s="12" t="s">
        <v>477</v>
      </c>
      <c r="D12" s="12" t="s">
        <v>466</v>
      </c>
      <c r="E12" s="2">
        <v>85.3157894736842</v>
      </c>
      <c r="F12" s="2"/>
      <c r="G12" s="2">
        <f t="shared" si="0"/>
        <v>55.455263157894734</v>
      </c>
      <c r="H12" s="22">
        <v>96.4</v>
      </c>
      <c r="I12" s="23">
        <v>12</v>
      </c>
      <c r="J12" s="14">
        <f t="shared" si="1"/>
        <v>27.1</v>
      </c>
      <c r="K12" s="10">
        <v>100</v>
      </c>
      <c r="L12" s="2">
        <v>3.3333</v>
      </c>
      <c r="M12" s="9">
        <f t="shared" si="2"/>
        <v>10.33333</v>
      </c>
      <c r="N12" s="9">
        <f t="shared" si="3"/>
        <v>92.88859315789473</v>
      </c>
      <c r="O12" s="10">
        <v>10</v>
      </c>
    </row>
    <row r="13" spans="1:15" s="8" customFormat="1" ht="13.5">
      <c r="A13" s="12" t="s">
        <v>120</v>
      </c>
      <c r="B13" s="12" t="s">
        <v>128</v>
      </c>
      <c r="C13" s="12" t="s">
        <v>478</v>
      </c>
      <c r="D13" s="12" t="s">
        <v>466</v>
      </c>
      <c r="E13" s="2">
        <v>85.73684210526316</v>
      </c>
      <c r="F13" s="2"/>
      <c r="G13" s="2">
        <f t="shared" si="0"/>
        <v>55.72894736842106</v>
      </c>
      <c r="H13" s="22">
        <v>98.1719298245614</v>
      </c>
      <c r="I13" s="23">
        <v>6</v>
      </c>
      <c r="J13" s="14">
        <f t="shared" si="1"/>
        <v>26.04298245614035</v>
      </c>
      <c r="K13" s="10">
        <v>100</v>
      </c>
      <c r="L13" s="2">
        <v>2.3333</v>
      </c>
      <c r="M13" s="9">
        <f t="shared" si="2"/>
        <v>10.23333</v>
      </c>
      <c r="N13" s="9">
        <f t="shared" si="3"/>
        <v>92.00525982456142</v>
      </c>
      <c r="O13" s="10">
        <v>11</v>
      </c>
    </row>
    <row r="14" spans="1:15" s="8" customFormat="1" ht="13.5">
      <c r="A14" s="12" t="s">
        <v>120</v>
      </c>
      <c r="B14" s="12" t="s">
        <v>129</v>
      </c>
      <c r="C14" s="12" t="s">
        <v>479</v>
      </c>
      <c r="D14" s="12" t="s">
        <v>466</v>
      </c>
      <c r="E14" s="2">
        <v>85.61111111111111</v>
      </c>
      <c r="F14" s="2">
        <v>2.2731</v>
      </c>
      <c r="G14" s="2">
        <f t="shared" si="0"/>
        <v>57.12473722222222</v>
      </c>
      <c r="H14" s="22">
        <v>96.3719298245614</v>
      </c>
      <c r="I14" s="23"/>
      <c r="J14" s="14">
        <f t="shared" si="1"/>
        <v>24.09298245614035</v>
      </c>
      <c r="K14" s="10">
        <v>100</v>
      </c>
      <c r="L14" s="2">
        <v>5.6111</v>
      </c>
      <c r="M14" s="9">
        <f t="shared" si="2"/>
        <v>10.56111</v>
      </c>
      <c r="N14" s="9">
        <f t="shared" si="3"/>
        <v>91.77882967836257</v>
      </c>
      <c r="O14" s="10">
        <v>12</v>
      </c>
    </row>
    <row r="15" spans="1:15" s="8" customFormat="1" ht="13.5">
      <c r="A15" s="12" t="s">
        <v>120</v>
      </c>
      <c r="B15" s="12" t="s">
        <v>130</v>
      </c>
      <c r="C15" s="29" t="s">
        <v>558</v>
      </c>
      <c r="D15" s="12" t="s">
        <v>466</v>
      </c>
      <c r="E15" s="2">
        <v>79.88888888888889</v>
      </c>
      <c r="F15" s="2"/>
      <c r="G15" s="2">
        <f t="shared" si="0"/>
        <v>51.92777777777778</v>
      </c>
      <c r="H15" s="22">
        <v>95.92631578947369</v>
      </c>
      <c r="I15" s="23">
        <v>21</v>
      </c>
      <c r="J15" s="14">
        <f t="shared" si="1"/>
        <v>29.231578947368423</v>
      </c>
      <c r="K15" s="10">
        <v>100</v>
      </c>
      <c r="L15" s="2">
        <v>3.3333</v>
      </c>
      <c r="M15" s="9">
        <f t="shared" si="2"/>
        <v>10.33333</v>
      </c>
      <c r="N15" s="9">
        <f t="shared" si="3"/>
        <v>91.4926867251462</v>
      </c>
      <c r="O15" s="10">
        <v>13</v>
      </c>
    </row>
    <row r="16" spans="1:15" s="8" customFormat="1" ht="13.5">
      <c r="A16" s="12" t="s">
        <v>120</v>
      </c>
      <c r="B16" s="12" t="s">
        <v>131</v>
      </c>
      <c r="C16" s="12" t="s">
        <v>480</v>
      </c>
      <c r="D16" s="12" t="s">
        <v>466</v>
      </c>
      <c r="E16" s="2">
        <v>85.77777777777777</v>
      </c>
      <c r="F16" s="2"/>
      <c r="G16" s="2">
        <f t="shared" si="0"/>
        <v>55.75555555555555</v>
      </c>
      <c r="H16" s="22">
        <v>96.8701754385965</v>
      </c>
      <c r="I16" s="23">
        <v>4</v>
      </c>
      <c r="J16" s="14">
        <f t="shared" si="1"/>
        <v>25.217543859649126</v>
      </c>
      <c r="K16" s="10">
        <v>100</v>
      </c>
      <c r="L16" s="2">
        <v>5</v>
      </c>
      <c r="M16" s="9">
        <f t="shared" si="2"/>
        <v>10.5</v>
      </c>
      <c r="N16" s="9">
        <f t="shared" si="3"/>
        <v>91.47309941520467</v>
      </c>
      <c r="O16" s="10">
        <v>14</v>
      </c>
    </row>
    <row r="17" spans="1:15" s="8" customFormat="1" ht="13.5">
      <c r="A17" s="12" t="s">
        <v>120</v>
      </c>
      <c r="B17" s="12" t="s">
        <v>132</v>
      </c>
      <c r="C17" s="12" t="s">
        <v>481</v>
      </c>
      <c r="D17" s="12" t="s">
        <v>466</v>
      </c>
      <c r="E17" s="2">
        <v>79.57142857142857</v>
      </c>
      <c r="F17" s="2"/>
      <c r="G17" s="2">
        <f t="shared" si="0"/>
        <v>51.721428571428575</v>
      </c>
      <c r="H17" s="22">
        <v>98.31228070175439</v>
      </c>
      <c r="I17" s="23">
        <v>14.5</v>
      </c>
      <c r="J17" s="14">
        <f t="shared" si="1"/>
        <v>28.203070175438597</v>
      </c>
      <c r="K17" s="10">
        <v>100</v>
      </c>
      <c r="L17" s="2">
        <v>14.5</v>
      </c>
      <c r="M17" s="9">
        <f t="shared" si="2"/>
        <v>11.450000000000001</v>
      </c>
      <c r="N17" s="9">
        <f t="shared" si="3"/>
        <v>91.37449874686718</v>
      </c>
      <c r="O17" s="10">
        <v>15</v>
      </c>
    </row>
    <row r="18" spans="1:15" s="8" customFormat="1" ht="13.5">
      <c r="A18" s="12" t="s">
        <v>120</v>
      </c>
      <c r="B18" s="12" t="s">
        <v>133</v>
      </c>
      <c r="C18" s="12" t="s">
        <v>482</v>
      </c>
      <c r="D18" s="12" t="s">
        <v>466</v>
      </c>
      <c r="E18" s="2">
        <v>87.75</v>
      </c>
      <c r="F18" s="2"/>
      <c r="G18" s="2">
        <f t="shared" si="0"/>
        <v>57.0375</v>
      </c>
      <c r="H18" s="22">
        <v>97.32982456140351</v>
      </c>
      <c r="I18" s="23"/>
      <c r="J18" s="14">
        <f t="shared" si="1"/>
        <v>24.332456140350878</v>
      </c>
      <c r="K18" s="10">
        <v>100</v>
      </c>
      <c r="L18" s="2"/>
      <c r="M18" s="9">
        <f t="shared" si="2"/>
        <v>10</v>
      </c>
      <c r="N18" s="9">
        <f t="shared" si="3"/>
        <v>91.36995614035088</v>
      </c>
      <c r="O18" s="10">
        <v>16</v>
      </c>
    </row>
    <row r="19" spans="1:15" s="8" customFormat="1" ht="14.25">
      <c r="A19" s="12" t="s">
        <v>120</v>
      </c>
      <c r="B19" s="12" t="s">
        <v>134</v>
      </c>
      <c r="C19" s="12" t="s">
        <v>483</v>
      </c>
      <c r="D19" s="12" t="s">
        <v>466</v>
      </c>
      <c r="E19" s="2">
        <v>81.5</v>
      </c>
      <c r="F19" s="6">
        <v>2.1667</v>
      </c>
      <c r="G19" s="2">
        <f t="shared" si="0"/>
        <v>54.38335500000001</v>
      </c>
      <c r="H19" s="22">
        <v>96.88070175438597</v>
      </c>
      <c r="I19" s="23">
        <v>11</v>
      </c>
      <c r="J19" s="14">
        <f t="shared" si="1"/>
        <v>26.970175438596492</v>
      </c>
      <c r="K19" s="10">
        <v>100</v>
      </c>
      <c r="L19" s="2"/>
      <c r="M19" s="9">
        <f t="shared" si="2"/>
        <v>10</v>
      </c>
      <c r="N19" s="9">
        <f t="shared" si="3"/>
        <v>91.3535304385965</v>
      </c>
      <c r="O19" s="10">
        <v>17</v>
      </c>
    </row>
    <row r="20" spans="1:15" s="8" customFormat="1" ht="13.5">
      <c r="A20" s="12" t="s">
        <v>120</v>
      </c>
      <c r="B20" s="12" t="s">
        <v>135</v>
      </c>
      <c r="C20" s="12" t="s">
        <v>484</v>
      </c>
      <c r="D20" s="12" t="s">
        <v>466</v>
      </c>
      <c r="E20" s="2">
        <v>82.33333333333333</v>
      </c>
      <c r="F20" s="2"/>
      <c r="G20" s="2">
        <f t="shared" si="0"/>
        <v>53.516666666666666</v>
      </c>
      <c r="H20" s="22">
        <v>97.56842105263159</v>
      </c>
      <c r="I20" s="23">
        <v>10.5</v>
      </c>
      <c r="J20" s="14">
        <f t="shared" si="1"/>
        <v>27.017105263157898</v>
      </c>
      <c r="K20" s="10">
        <v>100</v>
      </c>
      <c r="L20" s="2">
        <v>6.6667</v>
      </c>
      <c r="M20" s="9">
        <f t="shared" si="2"/>
        <v>10.666670000000002</v>
      </c>
      <c r="N20" s="9">
        <f t="shared" si="3"/>
        <v>91.20044192982456</v>
      </c>
      <c r="O20" s="10">
        <v>18</v>
      </c>
    </row>
    <row r="21" spans="1:15" s="8" customFormat="1" ht="14.25">
      <c r="A21" s="12" t="s">
        <v>120</v>
      </c>
      <c r="B21" s="12" t="s">
        <v>136</v>
      </c>
      <c r="C21" s="12" t="s">
        <v>485</v>
      </c>
      <c r="D21" s="12" t="s">
        <v>466</v>
      </c>
      <c r="E21" s="2">
        <v>84.5</v>
      </c>
      <c r="F21" s="6">
        <v>2.8</v>
      </c>
      <c r="G21" s="2">
        <f t="shared" si="0"/>
        <v>56.745</v>
      </c>
      <c r="H21" s="22">
        <v>96.55789473684212</v>
      </c>
      <c r="I21" s="23"/>
      <c r="J21" s="14">
        <f t="shared" si="1"/>
        <v>24.13947368421053</v>
      </c>
      <c r="K21" s="10">
        <v>100</v>
      </c>
      <c r="L21" s="2"/>
      <c r="M21" s="9">
        <f t="shared" si="2"/>
        <v>10</v>
      </c>
      <c r="N21" s="9">
        <f t="shared" si="3"/>
        <v>90.88447368421052</v>
      </c>
      <c r="O21" s="10">
        <v>19</v>
      </c>
    </row>
    <row r="22" spans="1:15" s="8" customFormat="1" ht="14.25">
      <c r="A22" s="12" t="s">
        <v>120</v>
      </c>
      <c r="B22" s="12" t="s">
        <v>137</v>
      </c>
      <c r="C22" s="12" t="s">
        <v>486</v>
      </c>
      <c r="D22" s="12" t="s">
        <v>466</v>
      </c>
      <c r="E22" s="2">
        <v>84.28571428571429</v>
      </c>
      <c r="F22" s="6"/>
      <c r="G22" s="2">
        <f t="shared" si="0"/>
        <v>54.78571428571429</v>
      </c>
      <c r="H22" s="22">
        <v>95.63157894736842</v>
      </c>
      <c r="I22" s="23">
        <v>6</v>
      </c>
      <c r="J22" s="14">
        <f t="shared" si="1"/>
        <v>25.407894736842106</v>
      </c>
      <c r="K22" s="10">
        <v>100</v>
      </c>
      <c r="L22" s="2">
        <v>5.3333</v>
      </c>
      <c r="M22" s="9">
        <f t="shared" si="2"/>
        <v>10.53333</v>
      </c>
      <c r="N22" s="9">
        <f t="shared" si="3"/>
        <v>90.7269390225564</v>
      </c>
      <c r="O22" s="10">
        <v>20</v>
      </c>
    </row>
    <row r="23" spans="1:15" s="8" customFormat="1" ht="14.25">
      <c r="A23" s="12" t="s">
        <v>120</v>
      </c>
      <c r="B23" s="12" t="s">
        <v>138</v>
      </c>
      <c r="C23" s="12" t="s">
        <v>487</v>
      </c>
      <c r="D23" s="12" t="s">
        <v>466</v>
      </c>
      <c r="E23" s="2">
        <v>81.5</v>
      </c>
      <c r="F23" s="6">
        <v>0.5</v>
      </c>
      <c r="G23" s="2">
        <f t="shared" si="0"/>
        <v>53.300000000000004</v>
      </c>
      <c r="H23" s="22">
        <v>97.63859649122807</v>
      </c>
      <c r="I23" s="23">
        <v>10.8333</v>
      </c>
      <c r="J23" s="14">
        <f t="shared" si="1"/>
        <v>27.117974122807016</v>
      </c>
      <c r="K23" s="10">
        <v>100</v>
      </c>
      <c r="L23" s="2"/>
      <c r="M23" s="9">
        <f t="shared" si="2"/>
        <v>10</v>
      </c>
      <c r="N23" s="9">
        <f t="shared" si="3"/>
        <v>90.41797412280701</v>
      </c>
      <c r="O23" s="10">
        <v>21</v>
      </c>
    </row>
    <row r="24" spans="1:15" s="8" customFormat="1" ht="14.25">
      <c r="A24" s="12" t="s">
        <v>120</v>
      </c>
      <c r="B24" s="12" t="s">
        <v>139</v>
      </c>
      <c r="C24" s="12" t="s">
        <v>488</v>
      </c>
      <c r="D24" s="12" t="s">
        <v>466</v>
      </c>
      <c r="E24" s="2">
        <v>86.47619047619048</v>
      </c>
      <c r="F24" s="6"/>
      <c r="G24" s="2">
        <f t="shared" si="0"/>
        <v>56.209523809523816</v>
      </c>
      <c r="H24" s="22">
        <v>96.44561403508771</v>
      </c>
      <c r="I24" s="23"/>
      <c r="J24" s="14">
        <f t="shared" si="1"/>
        <v>24.11140350877193</v>
      </c>
      <c r="K24" s="10">
        <v>100</v>
      </c>
      <c r="L24" s="2"/>
      <c r="M24" s="9">
        <f t="shared" si="2"/>
        <v>10</v>
      </c>
      <c r="N24" s="9">
        <f t="shared" si="3"/>
        <v>90.32092731829574</v>
      </c>
      <c r="O24" s="10">
        <v>22</v>
      </c>
    </row>
    <row r="25" spans="1:15" s="8" customFormat="1" ht="13.5">
      <c r="A25" s="12" t="s">
        <v>120</v>
      </c>
      <c r="B25" s="12" t="s">
        <v>140</v>
      </c>
      <c r="C25" s="12" t="s">
        <v>489</v>
      </c>
      <c r="D25" s="12" t="s">
        <v>466</v>
      </c>
      <c r="E25" s="2">
        <v>86.5</v>
      </c>
      <c r="F25" s="2"/>
      <c r="G25" s="2">
        <f t="shared" si="0"/>
        <v>56.225</v>
      </c>
      <c r="H25" s="22">
        <v>95.940350877193</v>
      </c>
      <c r="I25" s="23"/>
      <c r="J25" s="14">
        <f t="shared" si="1"/>
        <v>23.98508771929825</v>
      </c>
      <c r="K25" s="10">
        <v>100</v>
      </c>
      <c r="L25" s="2"/>
      <c r="M25" s="9">
        <f t="shared" si="2"/>
        <v>10</v>
      </c>
      <c r="N25" s="9">
        <f t="shared" si="3"/>
        <v>90.21008771929826</v>
      </c>
      <c r="O25" s="10">
        <v>23</v>
      </c>
    </row>
    <row r="26" spans="1:15" s="8" customFormat="1" ht="13.5">
      <c r="A26" s="12" t="s">
        <v>120</v>
      </c>
      <c r="B26" s="12" t="s">
        <v>141</v>
      </c>
      <c r="C26" s="12" t="s">
        <v>490</v>
      </c>
      <c r="D26" s="12" t="s">
        <v>466</v>
      </c>
      <c r="E26" s="2">
        <v>85.78947368421052</v>
      </c>
      <c r="F26" s="2"/>
      <c r="G26" s="2">
        <f t="shared" si="0"/>
        <v>55.76315789473684</v>
      </c>
      <c r="H26" s="22">
        <v>96.32982456140351</v>
      </c>
      <c r="I26" s="23"/>
      <c r="J26" s="14">
        <f t="shared" si="1"/>
        <v>24.082456140350878</v>
      </c>
      <c r="K26" s="10">
        <v>100</v>
      </c>
      <c r="L26" s="24">
        <v>2.3333</v>
      </c>
      <c r="M26" s="9">
        <f t="shared" si="2"/>
        <v>10.23333</v>
      </c>
      <c r="N26" s="9">
        <f t="shared" si="3"/>
        <v>90.07894403508772</v>
      </c>
      <c r="O26" s="10">
        <v>24</v>
      </c>
    </row>
    <row r="27" spans="1:15" s="8" customFormat="1" ht="13.5">
      <c r="A27" s="12" t="s">
        <v>120</v>
      </c>
      <c r="B27" s="12" t="s">
        <v>142</v>
      </c>
      <c r="C27" s="12" t="s">
        <v>491</v>
      </c>
      <c r="D27" s="12" t="s">
        <v>466</v>
      </c>
      <c r="E27" s="2">
        <v>85.63157894736842</v>
      </c>
      <c r="F27" s="2"/>
      <c r="G27" s="2">
        <f t="shared" si="0"/>
        <v>55.660526315789475</v>
      </c>
      <c r="H27" s="22">
        <v>96.30175438596491</v>
      </c>
      <c r="I27" s="23"/>
      <c r="J27" s="14">
        <f t="shared" si="1"/>
        <v>24.075438596491228</v>
      </c>
      <c r="K27" s="10">
        <v>100</v>
      </c>
      <c r="L27" s="24">
        <v>2.3333</v>
      </c>
      <c r="M27" s="9">
        <f t="shared" si="2"/>
        <v>10.23333</v>
      </c>
      <c r="N27" s="9">
        <f t="shared" si="3"/>
        <v>89.9692949122807</v>
      </c>
      <c r="O27" s="10">
        <v>25</v>
      </c>
    </row>
    <row r="28" spans="1:15" s="8" customFormat="1" ht="13.5">
      <c r="A28" s="12" t="s">
        <v>120</v>
      </c>
      <c r="B28" s="12" t="s">
        <v>175</v>
      </c>
      <c r="C28" s="29" t="s">
        <v>522</v>
      </c>
      <c r="D28" s="12" t="s">
        <v>466</v>
      </c>
      <c r="E28" s="2">
        <v>85.05555555555556</v>
      </c>
      <c r="F28" s="2"/>
      <c r="G28" s="2">
        <f t="shared" si="0"/>
        <v>55.28611111111111</v>
      </c>
      <c r="H28" s="22">
        <v>95.8140350877193</v>
      </c>
      <c r="I28" s="23"/>
      <c r="J28" s="14">
        <f t="shared" si="1"/>
        <v>23.953508771929826</v>
      </c>
      <c r="K28" s="10">
        <v>100</v>
      </c>
      <c r="L28" s="2">
        <v>4.4444</v>
      </c>
      <c r="M28" s="9">
        <f t="shared" si="2"/>
        <v>10.44444</v>
      </c>
      <c r="N28" s="9">
        <f t="shared" si="3"/>
        <v>89.68405988304093</v>
      </c>
      <c r="O28" s="10">
        <v>26</v>
      </c>
    </row>
    <row r="29" spans="1:15" s="8" customFormat="1" ht="13.5">
      <c r="A29" s="12" t="s">
        <v>120</v>
      </c>
      <c r="B29" s="12" t="s">
        <v>145</v>
      </c>
      <c r="C29" s="12" t="s">
        <v>494</v>
      </c>
      <c r="D29" s="12" t="s">
        <v>466</v>
      </c>
      <c r="E29" s="2">
        <v>80.55555555555556</v>
      </c>
      <c r="F29" s="2"/>
      <c r="G29" s="2">
        <f>(E29+F29)*0.65</f>
        <v>52.361111111111114</v>
      </c>
      <c r="H29" s="22">
        <v>95.7122807017544</v>
      </c>
      <c r="I29" s="23">
        <v>10</v>
      </c>
      <c r="J29" s="14">
        <f>(H29+I29)*0.25</f>
        <v>26.4280701754386</v>
      </c>
      <c r="K29" s="10">
        <v>100</v>
      </c>
      <c r="L29" s="2">
        <v>8.1111</v>
      </c>
      <c r="M29" s="9">
        <f>(K29+L29)*0.1</f>
        <v>10.81111</v>
      </c>
      <c r="N29" s="9">
        <f>J29+M29+G29</f>
        <v>89.60029128654972</v>
      </c>
      <c r="O29" s="10">
        <v>27</v>
      </c>
    </row>
    <row r="30" spans="1:15" s="8" customFormat="1" ht="14.25">
      <c r="A30" s="12" t="s">
        <v>120</v>
      </c>
      <c r="B30" s="12" t="s">
        <v>143</v>
      </c>
      <c r="C30" s="12" t="s">
        <v>492</v>
      </c>
      <c r="D30" s="12" t="s">
        <v>466</v>
      </c>
      <c r="E30" s="2">
        <v>82.33333333333333</v>
      </c>
      <c r="F30" s="6">
        <v>0.75</v>
      </c>
      <c r="G30" s="2">
        <f t="shared" si="0"/>
        <v>54.00416666666666</v>
      </c>
      <c r="H30" s="22">
        <v>98.36842105263159</v>
      </c>
      <c r="I30" s="23">
        <v>4</v>
      </c>
      <c r="J30" s="14">
        <f t="shared" si="1"/>
        <v>25.592105263157897</v>
      </c>
      <c r="K30" s="10">
        <v>100</v>
      </c>
      <c r="L30" s="2"/>
      <c r="M30" s="9">
        <f t="shared" si="2"/>
        <v>10</v>
      </c>
      <c r="N30" s="9">
        <f t="shared" si="3"/>
        <v>89.59627192982455</v>
      </c>
      <c r="O30" s="10">
        <v>28</v>
      </c>
    </row>
    <row r="31" spans="1:15" s="8" customFormat="1" ht="13.5">
      <c r="A31" s="12" t="s">
        <v>120</v>
      </c>
      <c r="B31" s="12" t="s">
        <v>144</v>
      </c>
      <c r="C31" s="12" t="s">
        <v>493</v>
      </c>
      <c r="D31" s="12" t="s">
        <v>466</v>
      </c>
      <c r="E31" s="2">
        <v>83.71428571428571</v>
      </c>
      <c r="F31" s="2"/>
      <c r="G31" s="2">
        <f t="shared" si="0"/>
        <v>54.41428571428571</v>
      </c>
      <c r="H31" s="22">
        <v>96.6842105263158</v>
      </c>
      <c r="I31" s="23">
        <v>4</v>
      </c>
      <c r="J31" s="14">
        <f t="shared" si="1"/>
        <v>25.17105263157895</v>
      </c>
      <c r="K31" s="10">
        <v>100</v>
      </c>
      <c r="L31" s="2"/>
      <c r="M31" s="9">
        <f t="shared" si="2"/>
        <v>10</v>
      </c>
      <c r="N31" s="9">
        <f t="shared" si="3"/>
        <v>89.58533834586466</v>
      </c>
      <c r="O31" s="10">
        <v>29</v>
      </c>
    </row>
    <row r="32" spans="1:15" s="8" customFormat="1" ht="14.25">
      <c r="A32" s="12" t="s">
        <v>120</v>
      </c>
      <c r="B32" s="12" t="s">
        <v>146</v>
      </c>
      <c r="C32" s="12" t="s">
        <v>495</v>
      </c>
      <c r="D32" s="12" t="s">
        <v>466</v>
      </c>
      <c r="E32" s="2">
        <v>82.95238095238095</v>
      </c>
      <c r="F32" s="6">
        <v>1</v>
      </c>
      <c r="G32" s="2">
        <f t="shared" si="0"/>
        <v>54.569047619047616</v>
      </c>
      <c r="H32" s="22">
        <v>96.50175438596492</v>
      </c>
      <c r="I32" s="23"/>
      <c r="J32" s="14">
        <f t="shared" si="1"/>
        <v>24.12543859649123</v>
      </c>
      <c r="K32" s="10">
        <v>100</v>
      </c>
      <c r="L32" s="2">
        <v>2.3333</v>
      </c>
      <c r="M32" s="9">
        <f t="shared" si="2"/>
        <v>10.23333</v>
      </c>
      <c r="N32" s="9">
        <f t="shared" si="3"/>
        <v>88.92781621553885</v>
      </c>
      <c r="O32" s="10">
        <v>30</v>
      </c>
    </row>
    <row r="33" spans="1:15" s="8" customFormat="1" ht="13.5">
      <c r="A33" s="12" t="s">
        <v>120</v>
      </c>
      <c r="B33" s="12" t="s">
        <v>147</v>
      </c>
      <c r="C33" s="12" t="s">
        <v>496</v>
      </c>
      <c r="D33" s="12" t="s">
        <v>466</v>
      </c>
      <c r="E33" s="2">
        <v>84</v>
      </c>
      <c r="F33" s="2"/>
      <c r="G33" s="2">
        <f t="shared" si="0"/>
        <v>54.6</v>
      </c>
      <c r="H33" s="22">
        <v>95.6701754385965</v>
      </c>
      <c r="I33" s="23"/>
      <c r="J33" s="14">
        <f t="shared" si="1"/>
        <v>23.917543859649125</v>
      </c>
      <c r="K33" s="10">
        <v>100</v>
      </c>
      <c r="L33" s="2">
        <v>2.3333</v>
      </c>
      <c r="M33" s="9">
        <f t="shared" si="2"/>
        <v>10.23333</v>
      </c>
      <c r="N33" s="9">
        <f t="shared" si="3"/>
        <v>88.75087385964912</v>
      </c>
      <c r="O33" s="10">
        <v>31</v>
      </c>
    </row>
    <row r="34" spans="1:15" s="8" customFormat="1" ht="13.5">
      <c r="A34" s="12" t="s">
        <v>120</v>
      </c>
      <c r="B34" s="12" t="s">
        <v>148</v>
      </c>
      <c r="C34" s="12" t="s">
        <v>497</v>
      </c>
      <c r="D34" s="12" t="s">
        <v>466</v>
      </c>
      <c r="E34" s="2">
        <v>83.63157894736842</v>
      </c>
      <c r="F34" s="2"/>
      <c r="G34" s="2">
        <f t="shared" si="0"/>
        <v>54.36052631578948</v>
      </c>
      <c r="H34" s="22">
        <v>95.4140350877193</v>
      </c>
      <c r="I34" s="23"/>
      <c r="J34" s="14">
        <f t="shared" si="1"/>
        <v>23.853508771929825</v>
      </c>
      <c r="K34" s="10">
        <v>100</v>
      </c>
      <c r="L34" s="2">
        <v>2.2222</v>
      </c>
      <c r="M34" s="9">
        <f t="shared" si="2"/>
        <v>10.22222</v>
      </c>
      <c r="N34" s="9">
        <f t="shared" si="3"/>
        <v>88.4362550877193</v>
      </c>
      <c r="O34" s="10">
        <v>32</v>
      </c>
    </row>
    <row r="35" spans="1:15" s="8" customFormat="1" ht="14.25">
      <c r="A35" s="12" t="s">
        <v>120</v>
      </c>
      <c r="B35" s="12" t="s">
        <v>149</v>
      </c>
      <c r="C35" s="12" t="s">
        <v>498</v>
      </c>
      <c r="D35" s="12" t="s">
        <v>466</v>
      </c>
      <c r="E35" s="2">
        <v>78.72222222222223</v>
      </c>
      <c r="F35" s="6">
        <v>3.9</v>
      </c>
      <c r="G35" s="2">
        <f aca="true" t="shared" si="4" ref="G35:G62">(E35+F35)*0.65</f>
        <v>53.704444444444455</v>
      </c>
      <c r="H35" s="22">
        <v>95.72982456140352</v>
      </c>
      <c r="I35" s="23">
        <v>3</v>
      </c>
      <c r="J35" s="14">
        <f aca="true" t="shared" si="5" ref="J35:J62">(H35+I35)*0.25</f>
        <v>24.68245614035088</v>
      </c>
      <c r="K35" s="10">
        <v>100</v>
      </c>
      <c r="L35" s="2"/>
      <c r="M35" s="9">
        <f aca="true" t="shared" si="6" ref="M35:M62">(K35+L35)*0.1</f>
        <v>10</v>
      </c>
      <c r="N35" s="9">
        <f aca="true" t="shared" si="7" ref="N35:N62">J35+M35+G35</f>
        <v>88.38690058479534</v>
      </c>
      <c r="O35" s="10">
        <v>33</v>
      </c>
    </row>
    <row r="36" spans="1:15" s="8" customFormat="1" ht="13.5">
      <c r="A36" s="12" t="s">
        <v>120</v>
      </c>
      <c r="B36" s="12" t="s">
        <v>150</v>
      </c>
      <c r="C36" s="29" t="s">
        <v>559</v>
      </c>
      <c r="D36" s="12" t="s">
        <v>466</v>
      </c>
      <c r="E36" s="2">
        <v>78.94444444444444</v>
      </c>
      <c r="F36" s="2">
        <v>4.4702</v>
      </c>
      <c r="G36" s="2">
        <f t="shared" si="4"/>
        <v>54.21951888888889</v>
      </c>
      <c r="H36" s="22">
        <v>95.58947368421053</v>
      </c>
      <c r="I36" s="23"/>
      <c r="J36" s="14">
        <f t="shared" si="5"/>
        <v>23.897368421052633</v>
      </c>
      <c r="K36" s="10">
        <v>100</v>
      </c>
      <c r="L36" s="2">
        <v>2.2222</v>
      </c>
      <c r="M36" s="9">
        <f t="shared" si="6"/>
        <v>10.22222</v>
      </c>
      <c r="N36" s="9">
        <f t="shared" si="7"/>
        <v>88.33910730994153</v>
      </c>
      <c r="O36" s="10">
        <v>34</v>
      </c>
    </row>
    <row r="37" spans="1:15" s="8" customFormat="1" ht="13.5">
      <c r="A37" s="12" t="s">
        <v>120</v>
      </c>
      <c r="B37" s="12" t="s">
        <v>151</v>
      </c>
      <c r="C37" s="12" t="s">
        <v>499</v>
      </c>
      <c r="D37" s="12" t="s">
        <v>466</v>
      </c>
      <c r="E37" s="2">
        <v>82.47619047619048</v>
      </c>
      <c r="F37" s="2"/>
      <c r="G37" s="2">
        <f t="shared" si="4"/>
        <v>53.609523809523814</v>
      </c>
      <c r="H37" s="22">
        <v>97.59649122807019</v>
      </c>
      <c r="I37" s="23"/>
      <c r="J37" s="14">
        <f t="shared" si="5"/>
        <v>24.399122807017548</v>
      </c>
      <c r="K37" s="10">
        <v>100</v>
      </c>
      <c r="L37" s="2">
        <v>2.3333</v>
      </c>
      <c r="M37" s="9">
        <f t="shared" si="6"/>
        <v>10.23333</v>
      </c>
      <c r="N37" s="9">
        <f t="shared" si="7"/>
        <v>88.24197661654136</v>
      </c>
      <c r="O37" s="10">
        <v>35</v>
      </c>
    </row>
    <row r="38" spans="1:15" s="8" customFormat="1" ht="13.5">
      <c r="A38" s="12" t="s">
        <v>120</v>
      </c>
      <c r="B38" s="12" t="s">
        <v>152</v>
      </c>
      <c r="C38" s="12" t="s">
        <v>500</v>
      </c>
      <c r="D38" s="12" t="s">
        <v>466</v>
      </c>
      <c r="E38" s="2">
        <v>82.63157894736842</v>
      </c>
      <c r="F38" s="2"/>
      <c r="G38" s="2">
        <f t="shared" si="4"/>
        <v>53.71052631578948</v>
      </c>
      <c r="H38" s="22">
        <v>97.3438596491228</v>
      </c>
      <c r="I38" s="23"/>
      <c r="J38" s="14">
        <f t="shared" si="5"/>
        <v>24.3359649122807</v>
      </c>
      <c r="K38" s="10">
        <v>100</v>
      </c>
      <c r="L38" s="2"/>
      <c r="M38" s="9">
        <f t="shared" si="6"/>
        <v>10</v>
      </c>
      <c r="N38" s="9">
        <f t="shared" si="7"/>
        <v>88.04649122807018</v>
      </c>
      <c r="O38" s="10">
        <v>36</v>
      </c>
    </row>
    <row r="39" spans="1:15" s="8" customFormat="1" ht="13.5">
      <c r="A39" s="12" t="s">
        <v>120</v>
      </c>
      <c r="B39" s="12" t="s">
        <v>153</v>
      </c>
      <c r="C39" s="12" t="s">
        <v>501</v>
      </c>
      <c r="D39" s="12" t="s">
        <v>466</v>
      </c>
      <c r="E39" s="2">
        <v>79.61111111111111</v>
      </c>
      <c r="F39" s="2"/>
      <c r="G39" s="2">
        <f t="shared" si="4"/>
        <v>51.74722222222223</v>
      </c>
      <c r="H39" s="22">
        <v>95.92982456140352</v>
      </c>
      <c r="I39" s="23">
        <v>7.5</v>
      </c>
      <c r="J39" s="14">
        <f t="shared" si="5"/>
        <v>25.85745614035088</v>
      </c>
      <c r="K39" s="10">
        <v>100</v>
      </c>
      <c r="L39" s="2"/>
      <c r="M39" s="9">
        <f t="shared" si="6"/>
        <v>10</v>
      </c>
      <c r="N39" s="9">
        <f t="shared" si="7"/>
        <v>87.60467836257311</v>
      </c>
      <c r="O39" s="10">
        <v>37</v>
      </c>
    </row>
    <row r="40" spans="1:15" s="8" customFormat="1" ht="13.5">
      <c r="A40" s="12" t="s">
        <v>120</v>
      </c>
      <c r="B40" s="12" t="s">
        <v>154</v>
      </c>
      <c r="C40" s="12" t="s">
        <v>502</v>
      </c>
      <c r="D40" s="12" t="s">
        <v>466</v>
      </c>
      <c r="E40" s="2">
        <v>79.27777777777777</v>
      </c>
      <c r="F40" s="2"/>
      <c r="G40" s="2">
        <f t="shared" si="4"/>
        <v>51.53055555555555</v>
      </c>
      <c r="H40" s="22">
        <v>96.6842105263158</v>
      </c>
      <c r="I40" s="23">
        <v>6</v>
      </c>
      <c r="J40" s="14">
        <f t="shared" si="5"/>
        <v>25.67105263157895</v>
      </c>
      <c r="K40" s="10">
        <v>100</v>
      </c>
      <c r="L40" s="2">
        <v>3.3333</v>
      </c>
      <c r="M40" s="9">
        <f t="shared" si="6"/>
        <v>10.33333</v>
      </c>
      <c r="N40" s="9">
        <f t="shared" si="7"/>
        <v>87.5349381871345</v>
      </c>
      <c r="O40" s="10">
        <v>38</v>
      </c>
    </row>
    <row r="41" spans="1:15" s="8" customFormat="1" ht="13.5">
      <c r="A41" s="12" t="s">
        <v>120</v>
      </c>
      <c r="B41" s="12" t="s">
        <v>176</v>
      </c>
      <c r="C41" s="29" t="s">
        <v>560</v>
      </c>
      <c r="D41" s="12" t="s">
        <v>466</v>
      </c>
      <c r="E41" s="2">
        <v>82.83333333333333</v>
      </c>
      <c r="F41" s="2"/>
      <c r="G41" s="2">
        <f t="shared" si="4"/>
        <v>53.84166666666667</v>
      </c>
      <c r="H41" s="22">
        <v>94.63157894736842</v>
      </c>
      <c r="I41" s="23"/>
      <c r="J41" s="14">
        <f t="shared" si="5"/>
        <v>23.657894736842106</v>
      </c>
      <c r="K41" s="10">
        <v>100</v>
      </c>
      <c r="L41" s="2"/>
      <c r="M41" s="9">
        <f t="shared" si="6"/>
        <v>10</v>
      </c>
      <c r="N41" s="9">
        <f t="shared" si="7"/>
        <v>87.49956140350878</v>
      </c>
      <c r="O41" s="10">
        <v>39</v>
      </c>
    </row>
    <row r="42" spans="1:15" s="8" customFormat="1" ht="13.5">
      <c r="A42" s="12" t="s">
        <v>120</v>
      </c>
      <c r="B42" s="12" t="s">
        <v>155</v>
      </c>
      <c r="C42" s="12" t="s">
        <v>503</v>
      </c>
      <c r="D42" s="12" t="s">
        <v>466</v>
      </c>
      <c r="E42" s="2">
        <v>79.75</v>
      </c>
      <c r="F42" s="2"/>
      <c r="G42" s="2">
        <f t="shared" si="4"/>
        <v>51.8375</v>
      </c>
      <c r="H42" s="22">
        <v>97.63859649122807</v>
      </c>
      <c r="I42" s="23">
        <v>5</v>
      </c>
      <c r="J42" s="14">
        <f t="shared" si="5"/>
        <v>25.659649122807018</v>
      </c>
      <c r="K42" s="10">
        <v>100</v>
      </c>
      <c r="L42" s="2"/>
      <c r="M42" s="9">
        <f t="shared" si="6"/>
        <v>10</v>
      </c>
      <c r="N42" s="9">
        <f t="shared" si="7"/>
        <v>87.49714912280702</v>
      </c>
      <c r="O42" s="10">
        <v>40</v>
      </c>
    </row>
    <row r="43" spans="1:15" s="8" customFormat="1" ht="13.5">
      <c r="A43" s="12" t="s">
        <v>120</v>
      </c>
      <c r="B43" s="12" t="s">
        <v>156</v>
      </c>
      <c r="C43" s="12" t="s">
        <v>504</v>
      </c>
      <c r="D43" s="12" t="s">
        <v>466</v>
      </c>
      <c r="E43" s="2">
        <v>82.14814814814815</v>
      </c>
      <c r="F43" s="2"/>
      <c r="G43" s="2">
        <f t="shared" si="4"/>
        <v>53.3962962962963</v>
      </c>
      <c r="H43" s="22">
        <v>96.04561403508771</v>
      </c>
      <c r="I43" s="23"/>
      <c r="J43" s="14">
        <f t="shared" si="5"/>
        <v>24.011403508771927</v>
      </c>
      <c r="K43" s="10">
        <v>100</v>
      </c>
      <c r="L43" s="2"/>
      <c r="M43" s="9">
        <f t="shared" si="6"/>
        <v>10</v>
      </c>
      <c r="N43" s="9">
        <f t="shared" si="7"/>
        <v>87.40769980506823</v>
      </c>
      <c r="O43" s="10">
        <v>41</v>
      </c>
    </row>
    <row r="44" spans="1:15" s="8" customFormat="1" ht="13.5">
      <c r="A44" s="12" t="s">
        <v>120</v>
      </c>
      <c r="B44" s="12" t="s">
        <v>157</v>
      </c>
      <c r="C44" s="12" t="s">
        <v>505</v>
      </c>
      <c r="D44" s="12" t="s">
        <v>466</v>
      </c>
      <c r="E44" s="2">
        <v>80.42105263157895</v>
      </c>
      <c r="F44" s="2"/>
      <c r="G44" s="2">
        <f t="shared" si="4"/>
        <v>52.27368421052632</v>
      </c>
      <c r="H44" s="22">
        <v>94.18947368421053</v>
      </c>
      <c r="I44" s="23">
        <v>6</v>
      </c>
      <c r="J44" s="14">
        <f t="shared" si="5"/>
        <v>25.04736842105263</v>
      </c>
      <c r="K44" s="10">
        <v>100</v>
      </c>
      <c r="L44" s="2"/>
      <c r="M44" s="9">
        <f t="shared" si="6"/>
        <v>10</v>
      </c>
      <c r="N44" s="9">
        <f t="shared" si="7"/>
        <v>87.32105263157895</v>
      </c>
      <c r="O44" s="10">
        <v>42</v>
      </c>
    </row>
    <row r="45" spans="1:15" s="8" customFormat="1" ht="13.5">
      <c r="A45" s="12" t="s">
        <v>468</v>
      </c>
      <c r="B45" s="12" t="s">
        <v>506</v>
      </c>
      <c r="C45" s="12" t="s">
        <v>507</v>
      </c>
      <c r="D45" s="12" t="s">
        <v>466</v>
      </c>
      <c r="E45" s="2">
        <v>81.75</v>
      </c>
      <c r="F45" s="2"/>
      <c r="G45" s="2">
        <f t="shared" si="4"/>
        <v>53.1375</v>
      </c>
      <c r="H45" s="22">
        <v>94.57543859649124</v>
      </c>
      <c r="I45" s="23"/>
      <c r="J45" s="14">
        <f t="shared" si="5"/>
        <v>23.64385964912281</v>
      </c>
      <c r="K45" s="10">
        <v>100</v>
      </c>
      <c r="L45" s="2">
        <v>4.6667</v>
      </c>
      <c r="M45" s="9">
        <f t="shared" si="6"/>
        <v>10.46667</v>
      </c>
      <c r="N45" s="9">
        <f t="shared" si="7"/>
        <v>87.24802964912281</v>
      </c>
      <c r="O45" s="10">
        <v>43</v>
      </c>
    </row>
    <row r="46" spans="1:15" s="8" customFormat="1" ht="13.5">
      <c r="A46" s="12" t="s">
        <v>120</v>
      </c>
      <c r="B46" s="12" t="s">
        <v>158</v>
      </c>
      <c r="C46" s="12" t="s">
        <v>508</v>
      </c>
      <c r="D46" s="12" t="s">
        <v>466</v>
      </c>
      <c r="E46" s="2">
        <v>81.44444444444444</v>
      </c>
      <c r="F46" s="2">
        <v>0.3333</v>
      </c>
      <c r="G46" s="2">
        <f t="shared" si="4"/>
        <v>53.15553388888888</v>
      </c>
      <c r="H46" s="22">
        <v>96.09473684210526</v>
      </c>
      <c r="I46" s="23"/>
      <c r="J46" s="14">
        <f t="shared" si="5"/>
        <v>24.023684210526316</v>
      </c>
      <c r="K46" s="10">
        <v>100</v>
      </c>
      <c r="L46" s="2"/>
      <c r="M46" s="9">
        <f t="shared" si="6"/>
        <v>10</v>
      </c>
      <c r="N46" s="9">
        <f t="shared" si="7"/>
        <v>87.1792180994152</v>
      </c>
      <c r="O46" s="10">
        <v>44</v>
      </c>
    </row>
    <row r="47" spans="1:15" s="8" customFormat="1" ht="13.5">
      <c r="A47" s="12" t="s">
        <v>120</v>
      </c>
      <c r="B47" s="12" t="s">
        <v>160</v>
      </c>
      <c r="C47" s="12" t="s">
        <v>509</v>
      </c>
      <c r="D47" s="12" t="s">
        <v>466</v>
      </c>
      <c r="E47" s="2">
        <v>80.1333</v>
      </c>
      <c r="F47" s="2"/>
      <c r="G47" s="2">
        <f t="shared" si="4"/>
        <v>52.086645000000004</v>
      </c>
      <c r="H47" s="22">
        <v>96.6421052631579</v>
      </c>
      <c r="I47" s="23"/>
      <c r="J47" s="14">
        <f t="shared" si="5"/>
        <v>24.160526315789475</v>
      </c>
      <c r="K47" s="10">
        <v>100</v>
      </c>
      <c r="L47" s="2">
        <v>8.1111</v>
      </c>
      <c r="M47" s="9">
        <f t="shared" si="6"/>
        <v>10.81111</v>
      </c>
      <c r="N47" s="9">
        <f t="shared" si="7"/>
        <v>87.05828131578949</v>
      </c>
      <c r="O47" s="10">
        <v>45</v>
      </c>
    </row>
    <row r="48" spans="1:15" s="8" customFormat="1" ht="13.5">
      <c r="A48" s="12" t="s">
        <v>120</v>
      </c>
      <c r="B48" s="12" t="s">
        <v>170</v>
      </c>
      <c r="C48" s="29" t="s">
        <v>561</v>
      </c>
      <c r="D48" s="12" t="s">
        <v>466</v>
      </c>
      <c r="E48" s="2">
        <v>81.75</v>
      </c>
      <c r="F48" s="2"/>
      <c r="G48" s="2">
        <f t="shared" si="4"/>
        <v>53.1375</v>
      </c>
      <c r="H48" s="22">
        <v>95.57543859649124</v>
      </c>
      <c r="I48" s="23"/>
      <c r="J48" s="14">
        <f t="shared" si="5"/>
        <v>23.89385964912281</v>
      </c>
      <c r="K48" s="10">
        <v>100</v>
      </c>
      <c r="L48" s="2"/>
      <c r="M48" s="9">
        <f t="shared" si="6"/>
        <v>10</v>
      </c>
      <c r="N48" s="9">
        <f t="shared" si="7"/>
        <v>87.0313596491228</v>
      </c>
      <c r="O48" s="10">
        <v>46</v>
      </c>
    </row>
    <row r="49" spans="1:15" s="8" customFormat="1" ht="13.5">
      <c r="A49" s="12" t="s">
        <v>120</v>
      </c>
      <c r="B49" s="12" t="s">
        <v>161</v>
      </c>
      <c r="C49" s="12" t="s">
        <v>510</v>
      </c>
      <c r="D49" s="12" t="s">
        <v>466</v>
      </c>
      <c r="E49" s="2">
        <v>78.85714285714286</v>
      </c>
      <c r="F49" s="2"/>
      <c r="G49" s="2">
        <f t="shared" si="4"/>
        <v>51.25714285714286</v>
      </c>
      <c r="H49" s="22">
        <v>96.6561403508772</v>
      </c>
      <c r="I49" s="23">
        <v>5</v>
      </c>
      <c r="J49" s="14">
        <f t="shared" si="5"/>
        <v>25.4140350877193</v>
      </c>
      <c r="K49" s="10">
        <v>100</v>
      </c>
      <c r="L49" s="2"/>
      <c r="M49" s="9">
        <f t="shared" si="6"/>
        <v>10</v>
      </c>
      <c r="N49" s="9">
        <f t="shared" si="7"/>
        <v>86.67117794486217</v>
      </c>
      <c r="O49" s="10">
        <v>47</v>
      </c>
    </row>
    <row r="50" spans="1:15" s="8" customFormat="1" ht="13.5">
      <c r="A50" s="12" t="s">
        <v>120</v>
      </c>
      <c r="B50" s="12" t="s">
        <v>162</v>
      </c>
      <c r="C50" s="12" t="s">
        <v>511</v>
      </c>
      <c r="D50" s="12" t="s">
        <v>466</v>
      </c>
      <c r="E50" s="2">
        <v>76.83333333333333</v>
      </c>
      <c r="F50" s="2"/>
      <c r="G50" s="2">
        <f t="shared" si="4"/>
        <v>49.94166666666666</v>
      </c>
      <c r="H50" s="22">
        <v>94.21754385964911</v>
      </c>
      <c r="I50" s="23">
        <v>11.5</v>
      </c>
      <c r="J50" s="14">
        <f t="shared" si="5"/>
        <v>26.429385964912278</v>
      </c>
      <c r="K50" s="10">
        <v>100</v>
      </c>
      <c r="L50" s="2"/>
      <c r="M50" s="9">
        <f t="shared" si="6"/>
        <v>10</v>
      </c>
      <c r="N50" s="9">
        <f t="shared" si="7"/>
        <v>86.37105263157895</v>
      </c>
      <c r="O50" s="10">
        <v>48</v>
      </c>
    </row>
    <row r="51" spans="1:15" s="8" customFormat="1" ht="13.5">
      <c r="A51" s="12" t="s">
        <v>120</v>
      </c>
      <c r="B51" s="12" t="s">
        <v>163</v>
      </c>
      <c r="C51" s="12" t="s">
        <v>512</v>
      </c>
      <c r="D51" s="12" t="s">
        <v>466</v>
      </c>
      <c r="E51" s="2">
        <v>80.28571428571429</v>
      </c>
      <c r="F51" s="2"/>
      <c r="G51" s="2">
        <f t="shared" si="4"/>
        <v>52.18571428571429</v>
      </c>
      <c r="H51" s="22">
        <v>96.70175438596492</v>
      </c>
      <c r="I51" s="23"/>
      <c r="J51" s="14">
        <f t="shared" si="5"/>
        <v>24.17543859649123</v>
      </c>
      <c r="K51" s="10">
        <v>100</v>
      </c>
      <c r="L51" s="2"/>
      <c r="M51" s="9">
        <f t="shared" si="6"/>
        <v>10</v>
      </c>
      <c r="N51" s="9">
        <f t="shared" si="7"/>
        <v>86.36115288220552</v>
      </c>
      <c r="O51" s="10">
        <v>49</v>
      </c>
    </row>
    <row r="52" spans="1:15" s="8" customFormat="1" ht="14.25">
      <c r="A52" s="12" t="s">
        <v>120</v>
      </c>
      <c r="B52" s="12" t="s">
        <v>164</v>
      </c>
      <c r="C52" s="12" t="s">
        <v>513</v>
      </c>
      <c r="D52" s="12" t="s">
        <v>466</v>
      </c>
      <c r="E52" s="2">
        <v>76.61111111111111</v>
      </c>
      <c r="F52" s="6">
        <v>4.0417</v>
      </c>
      <c r="G52" s="2">
        <f t="shared" si="4"/>
        <v>52.42432722222223</v>
      </c>
      <c r="H52" s="22">
        <v>95.74385964912281</v>
      </c>
      <c r="I52" s="23"/>
      <c r="J52" s="14">
        <f t="shared" si="5"/>
        <v>23.935964912280703</v>
      </c>
      <c r="K52" s="10">
        <v>100</v>
      </c>
      <c r="L52" s="2"/>
      <c r="M52" s="9">
        <f t="shared" si="6"/>
        <v>10</v>
      </c>
      <c r="N52" s="9">
        <f t="shared" si="7"/>
        <v>86.36029213450294</v>
      </c>
      <c r="O52" s="10">
        <v>50</v>
      </c>
    </row>
    <row r="53" spans="1:15" s="8" customFormat="1" ht="13.5">
      <c r="A53" s="12" t="s">
        <v>120</v>
      </c>
      <c r="B53" s="12" t="s">
        <v>165</v>
      </c>
      <c r="C53" s="12" t="s">
        <v>514</v>
      </c>
      <c r="D53" s="12" t="s">
        <v>466</v>
      </c>
      <c r="E53" s="2">
        <v>79.94444444444444</v>
      </c>
      <c r="F53" s="2"/>
      <c r="G53" s="2">
        <f t="shared" si="4"/>
        <v>51.96388888888889</v>
      </c>
      <c r="H53" s="22">
        <v>96.45964912280702</v>
      </c>
      <c r="I53" s="23"/>
      <c r="J53" s="14">
        <f t="shared" si="5"/>
        <v>24.114912280701756</v>
      </c>
      <c r="K53" s="10">
        <v>100</v>
      </c>
      <c r="L53" s="2"/>
      <c r="M53" s="9">
        <f t="shared" si="6"/>
        <v>10</v>
      </c>
      <c r="N53" s="9">
        <f t="shared" si="7"/>
        <v>86.07880116959065</v>
      </c>
      <c r="O53" s="10">
        <v>51</v>
      </c>
    </row>
    <row r="54" spans="1:15" s="8" customFormat="1" ht="13.5">
      <c r="A54" s="12" t="s">
        <v>120</v>
      </c>
      <c r="B54" s="12" t="s">
        <v>168</v>
      </c>
      <c r="C54" s="29" t="s">
        <v>562</v>
      </c>
      <c r="D54" s="12" t="s">
        <v>466</v>
      </c>
      <c r="E54" s="2">
        <v>77.33333333333333</v>
      </c>
      <c r="F54" s="2"/>
      <c r="G54" s="2">
        <f t="shared" si="4"/>
        <v>50.266666666666666</v>
      </c>
      <c r="H54" s="22">
        <v>96.6561403508772</v>
      </c>
      <c r="I54" s="23">
        <v>5</v>
      </c>
      <c r="J54" s="14">
        <f t="shared" si="5"/>
        <v>25.4140350877193</v>
      </c>
      <c r="K54" s="10">
        <v>100</v>
      </c>
      <c r="L54" s="2"/>
      <c r="M54" s="9">
        <f t="shared" si="6"/>
        <v>10</v>
      </c>
      <c r="N54" s="9">
        <f t="shared" si="7"/>
        <v>85.68070175438596</v>
      </c>
      <c r="O54" s="10">
        <v>52</v>
      </c>
    </row>
    <row r="55" spans="1:15" s="8" customFormat="1" ht="13.5">
      <c r="A55" s="12" t="s">
        <v>120</v>
      </c>
      <c r="B55" s="12" t="s">
        <v>166</v>
      </c>
      <c r="C55" s="12" t="s">
        <v>515</v>
      </c>
      <c r="D55" s="12" t="s">
        <v>466</v>
      </c>
      <c r="E55" s="2">
        <v>79.44444444444444</v>
      </c>
      <c r="F55" s="2"/>
      <c r="G55" s="2">
        <f t="shared" si="4"/>
        <v>51.63888888888889</v>
      </c>
      <c r="H55" s="22">
        <v>96.01754385964912</v>
      </c>
      <c r="I55" s="23"/>
      <c r="J55" s="14">
        <f t="shared" si="5"/>
        <v>24.00438596491228</v>
      </c>
      <c r="K55" s="10">
        <v>100</v>
      </c>
      <c r="L55" s="2"/>
      <c r="M55" s="9">
        <f t="shared" si="6"/>
        <v>10</v>
      </c>
      <c r="N55" s="9">
        <f t="shared" si="7"/>
        <v>85.64327485380117</v>
      </c>
      <c r="O55" s="10">
        <v>53</v>
      </c>
    </row>
    <row r="56" spans="1:15" s="8" customFormat="1" ht="13.5">
      <c r="A56" s="12" t="s">
        <v>120</v>
      </c>
      <c r="B56" s="12" t="s">
        <v>167</v>
      </c>
      <c r="C56" s="12" t="s">
        <v>516</v>
      </c>
      <c r="D56" s="12" t="s">
        <v>466</v>
      </c>
      <c r="E56" s="2">
        <v>75.77777777777777</v>
      </c>
      <c r="F56" s="2"/>
      <c r="G56" s="2">
        <f t="shared" si="4"/>
        <v>49.25555555555555</v>
      </c>
      <c r="H56" s="22">
        <v>96.85614035087721</v>
      </c>
      <c r="I56" s="23">
        <v>4</v>
      </c>
      <c r="J56" s="14">
        <f t="shared" si="5"/>
        <v>25.214035087719303</v>
      </c>
      <c r="K56" s="10">
        <v>100</v>
      </c>
      <c r="L56" s="2">
        <v>5.666666666666667</v>
      </c>
      <c r="M56" s="9">
        <f t="shared" si="6"/>
        <v>10.566666666666668</v>
      </c>
      <c r="N56" s="9">
        <f t="shared" si="7"/>
        <v>85.03625730994153</v>
      </c>
      <c r="O56" s="10">
        <v>54</v>
      </c>
    </row>
    <row r="57" spans="1:15" s="8" customFormat="1" ht="13.5">
      <c r="A57" s="12" t="s">
        <v>120</v>
      </c>
      <c r="B57" s="12" t="s">
        <v>169</v>
      </c>
      <c r="C57" s="12" t="s">
        <v>517</v>
      </c>
      <c r="D57" s="12" t="s">
        <v>466</v>
      </c>
      <c r="E57" s="2">
        <v>73.83333333333333</v>
      </c>
      <c r="F57" s="2">
        <v>2.8333</v>
      </c>
      <c r="G57" s="2">
        <f t="shared" si="4"/>
        <v>49.83331166666666</v>
      </c>
      <c r="H57" s="22">
        <v>99.0702</v>
      </c>
      <c r="I57" s="23"/>
      <c r="J57" s="14">
        <f t="shared" si="5"/>
        <v>24.76755</v>
      </c>
      <c r="K57" s="10">
        <v>100</v>
      </c>
      <c r="L57" s="2"/>
      <c r="M57" s="9">
        <f t="shared" si="6"/>
        <v>10</v>
      </c>
      <c r="N57" s="9">
        <f t="shared" si="7"/>
        <v>84.60086166666666</v>
      </c>
      <c r="O57" s="10">
        <v>55</v>
      </c>
    </row>
    <row r="58" spans="1:15" s="8" customFormat="1" ht="13.5">
      <c r="A58" s="12" t="s">
        <v>120</v>
      </c>
      <c r="B58" s="12" t="s">
        <v>171</v>
      </c>
      <c r="C58" s="12" t="s">
        <v>518</v>
      </c>
      <c r="D58" s="12" t="s">
        <v>466</v>
      </c>
      <c r="E58" s="2">
        <v>76.37037037037037</v>
      </c>
      <c r="F58" s="2"/>
      <c r="G58" s="2">
        <f t="shared" si="4"/>
        <v>49.64074074074074</v>
      </c>
      <c r="H58" s="22">
        <v>96.38596491228071</v>
      </c>
      <c r="I58" s="23">
        <v>3</v>
      </c>
      <c r="J58" s="14">
        <f t="shared" si="5"/>
        <v>24.846491228070178</v>
      </c>
      <c r="K58" s="10">
        <v>100</v>
      </c>
      <c r="L58" s="2"/>
      <c r="M58" s="9">
        <f t="shared" si="6"/>
        <v>10</v>
      </c>
      <c r="N58" s="9">
        <f t="shared" si="7"/>
        <v>84.48723196881092</v>
      </c>
      <c r="O58" s="10">
        <v>56</v>
      </c>
    </row>
    <row r="59" spans="1:15" s="8" customFormat="1" ht="13.5">
      <c r="A59" s="12" t="s">
        <v>120</v>
      </c>
      <c r="B59" s="12" t="s">
        <v>172</v>
      </c>
      <c r="C59" s="12" t="s">
        <v>519</v>
      </c>
      <c r="D59" s="12" t="s">
        <v>466</v>
      </c>
      <c r="E59" s="2">
        <v>75.875</v>
      </c>
      <c r="F59" s="2"/>
      <c r="G59" s="2">
        <f t="shared" si="4"/>
        <v>49.31875</v>
      </c>
      <c r="H59" s="22">
        <v>95.5859649122807</v>
      </c>
      <c r="I59" s="23"/>
      <c r="J59" s="14">
        <f t="shared" si="5"/>
        <v>23.896491228070175</v>
      </c>
      <c r="K59" s="10">
        <v>100</v>
      </c>
      <c r="L59" s="2">
        <v>8.1111</v>
      </c>
      <c r="M59" s="9">
        <f t="shared" si="6"/>
        <v>10.81111</v>
      </c>
      <c r="N59" s="9">
        <f t="shared" si="7"/>
        <v>84.02635122807018</v>
      </c>
      <c r="O59" s="10">
        <v>57</v>
      </c>
    </row>
    <row r="60" spans="1:15" s="8" customFormat="1" ht="13.5">
      <c r="A60" s="12" t="s">
        <v>120</v>
      </c>
      <c r="B60" s="12" t="s">
        <v>173</v>
      </c>
      <c r="C60" s="12" t="s">
        <v>520</v>
      </c>
      <c r="D60" s="12" t="s">
        <v>466</v>
      </c>
      <c r="E60" s="2">
        <v>72.66666666666667</v>
      </c>
      <c r="F60" s="2">
        <v>0.4286</v>
      </c>
      <c r="G60" s="2">
        <f t="shared" si="4"/>
        <v>47.51192333333334</v>
      </c>
      <c r="H60" s="22">
        <v>96.6</v>
      </c>
      <c r="I60" s="23">
        <v>4</v>
      </c>
      <c r="J60" s="14">
        <f t="shared" si="5"/>
        <v>25.15</v>
      </c>
      <c r="K60" s="10">
        <v>100</v>
      </c>
      <c r="L60" s="2"/>
      <c r="M60" s="9">
        <f t="shared" si="6"/>
        <v>10</v>
      </c>
      <c r="N60" s="9">
        <f t="shared" si="7"/>
        <v>82.66192333333333</v>
      </c>
      <c r="O60" s="10">
        <v>58</v>
      </c>
    </row>
    <row r="61" spans="1:15" s="8" customFormat="1" ht="13.5">
      <c r="A61" s="12" t="s">
        <v>120</v>
      </c>
      <c r="B61" s="12" t="s">
        <v>174</v>
      </c>
      <c r="C61" s="12" t="s">
        <v>521</v>
      </c>
      <c r="D61" s="12" t="s">
        <v>466</v>
      </c>
      <c r="E61" s="2">
        <v>73.61111111111111</v>
      </c>
      <c r="F61" s="2"/>
      <c r="G61" s="2">
        <f t="shared" si="4"/>
        <v>47.84722222222223</v>
      </c>
      <c r="H61" s="22">
        <v>97.10175438596491</v>
      </c>
      <c r="I61" s="23"/>
      <c r="J61" s="14">
        <f t="shared" si="5"/>
        <v>24.275438596491227</v>
      </c>
      <c r="K61" s="10">
        <v>100</v>
      </c>
      <c r="L61" s="2"/>
      <c r="M61" s="9">
        <f t="shared" si="6"/>
        <v>10</v>
      </c>
      <c r="N61" s="9">
        <f t="shared" si="7"/>
        <v>82.12266081871346</v>
      </c>
      <c r="O61" s="10">
        <v>59</v>
      </c>
    </row>
    <row r="62" spans="1:15" s="8" customFormat="1" ht="13.5">
      <c r="A62" s="12" t="s">
        <v>120</v>
      </c>
      <c r="B62" s="12" t="s">
        <v>177</v>
      </c>
      <c r="C62" s="12" t="s">
        <v>523</v>
      </c>
      <c r="D62" s="12" t="s">
        <v>466</v>
      </c>
      <c r="E62" s="2">
        <v>73.62962962962963</v>
      </c>
      <c r="F62" s="2"/>
      <c r="G62" s="2">
        <f t="shared" si="4"/>
        <v>47.85925925925926</v>
      </c>
      <c r="H62" s="22">
        <v>94.49122807017544</v>
      </c>
      <c r="I62" s="23"/>
      <c r="J62" s="14">
        <f t="shared" si="5"/>
        <v>23.62280701754386</v>
      </c>
      <c r="K62" s="10">
        <v>100</v>
      </c>
      <c r="L62" s="2"/>
      <c r="M62" s="9">
        <f t="shared" si="6"/>
        <v>10</v>
      </c>
      <c r="N62" s="9">
        <f t="shared" si="7"/>
        <v>81.48206627680312</v>
      </c>
      <c r="O62" s="10">
        <v>60</v>
      </c>
    </row>
  </sheetData>
  <sheetProtection/>
  <mergeCells count="9">
    <mergeCell ref="A1:A2"/>
    <mergeCell ref="B1:B2"/>
    <mergeCell ref="C1:C2"/>
    <mergeCell ref="D1:D2"/>
    <mergeCell ref="O1:O2"/>
    <mergeCell ref="E1:G1"/>
    <mergeCell ref="H1:J1"/>
    <mergeCell ref="K1:M1"/>
    <mergeCell ref="N1:N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31" sqref="B31"/>
    </sheetView>
  </sheetViews>
  <sheetFormatPr defaultColWidth="9.140625" defaultRowHeight="15"/>
  <cols>
    <col min="1" max="1" width="11.28125" style="7" bestFit="1" customWidth="1"/>
    <col min="2" max="2" width="11.57421875" style="7" bestFit="1" customWidth="1"/>
    <col min="3" max="3" width="7.140625" style="7" bestFit="1" customWidth="1"/>
    <col min="4" max="4" width="13.00390625" style="7" bestFit="1" customWidth="1"/>
    <col min="5" max="6" width="11.00390625" style="7" bestFit="1" customWidth="1"/>
    <col min="7" max="7" width="16.421875" style="7" bestFit="1" customWidth="1"/>
    <col min="8" max="9" width="11.00390625" style="7" bestFit="1" customWidth="1"/>
    <col min="10" max="10" width="16.421875" style="7" bestFit="1" customWidth="1"/>
    <col min="11" max="12" width="11.00390625" style="7" bestFit="1" customWidth="1"/>
    <col min="13" max="13" width="16.421875" style="7" bestFit="1" customWidth="1"/>
    <col min="14" max="14" width="19.28125" style="7" bestFit="1" customWidth="1"/>
    <col min="15" max="16384" width="9.00390625" style="7" customWidth="1"/>
  </cols>
  <sheetData>
    <row r="1" spans="1:15" s="8" customFormat="1" ht="13.5" customHeight="1">
      <c r="A1" s="32" t="s">
        <v>178</v>
      </c>
      <c r="B1" s="32" t="s">
        <v>268</v>
      </c>
      <c r="C1" s="32" t="s">
        <v>1</v>
      </c>
      <c r="D1" s="32" t="s">
        <v>383</v>
      </c>
      <c r="E1" s="30" t="s">
        <v>269</v>
      </c>
      <c r="F1" s="30"/>
      <c r="G1" s="30"/>
      <c r="H1" s="38" t="s">
        <v>270</v>
      </c>
      <c r="I1" s="30"/>
      <c r="J1" s="30"/>
      <c r="K1" s="30" t="s">
        <v>271</v>
      </c>
      <c r="L1" s="30"/>
      <c r="M1" s="30"/>
      <c r="N1" s="31" t="s">
        <v>7</v>
      </c>
      <c r="O1" s="30" t="s">
        <v>267</v>
      </c>
    </row>
    <row r="2" spans="1:15" s="8" customFormat="1" ht="13.5">
      <c r="A2" s="30" t="s">
        <v>178</v>
      </c>
      <c r="B2" s="30" t="s">
        <v>0</v>
      </c>
      <c r="C2" s="30"/>
      <c r="D2" s="30"/>
      <c r="E2" s="9" t="s">
        <v>2</v>
      </c>
      <c r="F2" s="10" t="s">
        <v>3</v>
      </c>
      <c r="G2" s="9" t="s">
        <v>4</v>
      </c>
      <c r="H2" s="9" t="s">
        <v>5</v>
      </c>
      <c r="I2" s="9" t="s">
        <v>6</v>
      </c>
      <c r="J2" s="9" t="s">
        <v>266</v>
      </c>
      <c r="K2" s="10" t="s">
        <v>272</v>
      </c>
      <c r="L2" s="9" t="s">
        <v>273</v>
      </c>
      <c r="M2" s="9" t="s">
        <v>274</v>
      </c>
      <c r="N2" s="30"/>
      <c r="O2" s="30"/>
    </row>
    <row r="3" spans="1:15" s="8" customFormat="1" ht="13.5">
      <c r="A3" s="10" t="s">
        <v>419</v>
      </c>
      <c r="B3" s="3" t="s">
        <v>58</v>
      </c>
      <c r="C3" s="3" t="s">
        <v>59</v>
      </c>
      <c r="D3" s="3" t="s">
        <v>418</v>
      </c>
      <c r="E3" s="9">
        <v>88.4095238095238</v>
      </c>
      <c r="F3" s="9">
        <v>3.3333333333333335</v>
      </c>
      <c r="G3" s="9">
        <f aca="true" t="shared" si="0" ref="G3:G34">(E3+F3)*0.65</f>
        <v>59.63285714285714</v>
      </c>
      <c r="H3" s="9">
        <v>98.24571428571433</v>
      </c>
      <c r="I3" s="9">
        <v>23.1666666666667</v>
      </c>
      <c r="J3" s="9">
        <v>30.353095238095257</v>
      </c>
      <c r="K3" s="10">
        <v>100</v>
      </c>
      <c r="L3" s="9">
        <v>7</v>
      </c>
      <c r="M3" s="9">
        <f aca="true" t="shared" si="1" ref="M3:M34">(K3+L3)*0.1</f>
        <v>10.700000000000001</v>
      </c>
      <c r="N3" s="9">
        <f aca="true" t="shared" si="2" ref="N3:N34">J3+M3+G3</f>
        <v>100.6859523809524</v>
      </c>
      <c r="O3" s="10">
        <v>1</v>
      </c>
    </row>
    <row r="4" spans="1:15" s="8" customFormat="1" ht="13.5">
      <c r="A4" s="10" t="s">
        <v>391</v>
      </c>
      <c r="B4" s="3" t="s">
        <v>18</v>
      </c>
      <c r="C4" s="3" t="s">
        <v>19</v>
      </c>
      <c r="D4" s="3" t="s">
        <v>392</v>
      </c>
      <c r="E4" s="9">
        <v>87.73684210526316</v>
      </c>
      <c r="F4" s="9">
        <v>5.8</v>
      </c>
      <c r="G4" s="9">
        <f t="shared" si="0"/>
        <v>60.798947368421054</v>
      </c>
      <c r="H4" s="9">
        <v>98.16714285714289</v>
      </c>
      <c r="I4" s="9">
        <v>11.1666666666667</v>
      </c>
      <c r="J4" s="9">
        <v>27.333452380952398</v>
      </c>
      <c r="K4" s="10">
        <v>100</v>
      </c>
      <c r="L4" s="9"/>
      <c r="M4" s="9">
        <f t="shared" si="1"/>
        <v>10</v>
      </c>
      <c r="N4" s="9">
        <f t="shared" si="2"/>
        <v>98.13239974937345</v>
      </c>
      <c r="O4" s="10">
        <v>2</v>
      </c>
    </row>
    <row r="5" spans="1:15" s="8" customFormat="1" ht="13.5">
      <c r="A5" s="10" t="s">
        <v>399</v>
      </c>
      <c r="B5" s="3" t="s">
        <v>28</v>
      </c>
      <c r="C5" s="3" t="s">
        <v>29</v>
      </c>
      <c r="D5" s="3" t="s">
        <v>398</v>
      </c>
      <c r="E5" s="9">
        <v>87.15789473684211</v>
      </c>
      <c r="F5" s="9"/>
      <c r="G5" s="9">
        <f t="shared" si="0"/>
        <v>56.65263157894737</v>
      </c>
      <c r="H5" s="9">
        <v>98.20285714285713</v>
      </c>
      <c r="I5" s="9">
        <v>15.6666666666667</v>
      </c>
      <c r="J5" s="9">
        <v>28.467380952380957</v>
      </c>
      <c r="K5" s="10">
        <v>100</v>
      </c>
      <c r="L5" s="9">
        <v>5.555555555555555</v>
      </c>
      <c r="M5" s="9">
        <f t="shared" si="1"/>
        <v>10.555555555555557</v>
      </c>
      <c r="N5" s="9">
        <f t="shared" si="2"/>
        <v>95.67556808688389</v>
      </c>
      <c r="O5" s="10">
        <v>3</v>
      </c>
    </row>
    <row r="6" spans="1:15" s="8" customFormat="1" ht="13.5">
      <c r="A6" s="10" t="s">
        <v>389</v>
      </c>
      <c r="B6" s="3" t="s">
        <v>14</v>
      </c>
      <c r="C6" s="3" t="s">
        <v>15</v>
      </c>
      <c r="D6" s="3" t="s">
        <v>388</v>
      </c>
      <c r="E6" s="9">
        <v>85.89473684210526</v>
      </c>
      <c r="F6" s="9">
        <v>1.66666666666667</v>
      </c>
      <c r="G6" s="9">
        <f t="shared" si="0"/>
        <v>56.914912280701756</v>
      </c>
      <c r="H6" s="9">
        <v>97.6171428571429</v>
      </c>
      <c r="I6" s="9">
        <v>17.1666666666667</v>
      </c>
      <c r="J6" s="9">
        <v>28.6959523809524</v>
      </c>
      <c r="K6" s="10">
        <v>100</v>
      </c>
      <c r="L6" s="9"/>
      <c r="M6" s="9">
        <f t="shared" si="1"/>
        <v>10</v>
      </c>
      <c r="N6" s="9">
        <f t="shared" si="2"/>
        <v>95.61086466165415</v>
      </c>
      <c r="O6" s="10">
        <v>4</v>
      </c>
    </row>
    <row r="7" spans="1:15" s="8" customFormat="1" ht="13.5">
      <c r="A7" s="10" t="s">
        <v>411</v>
      </c>
      <c r="B7" s="11" t="s">
        <v>48</v>
      </c>
      <c r="C7" s="3" t="s">
        <v>49</v>
      </c>
      <c r="D7" s="3" t="s">
        <v>412</v>
      </c>
      <c r="E7" s="9">
        <v>89.01052631578948</v>
      </c>
      <c r="F7" s="9">
        <v>0.5</v>
      </c>
      <c r="G7" s="9">
        <f t="shared" si="0"/>
        <v>58.181842105263165</v>
      </c>
      <c r="H7" s="9">
        <v>98.23142857142857</v>
      </c>
      <c r="I7" s="9">
        <v>11.3333333333333</v>
      </c>
      <c r="J7" s="9">
        <v>27.391190476190467</v>
      </c>
      <c r="K7" s="10">
        <v>100</v>
      </c>
      <c r="L7" s="9"/>
      <c r="M7" s="9">
        <f t="shared" si="1"/>
        <v>10</v>
      </c>
      <c r="N7" s="9">
        <f t="shared" si="2"/>
        <v>95.57303258145363</v>
      </c>
      <c r="O7" s="10">
        <v>5</v>
      </c>
    </row>
    <row r="8" spans="1:15" s="8" customFormat="1" ht="13.5">
      <c r="A8" s="10" t="s">
        <v>425</v>
      </c>
      <c r="B8" s="3" t="s">
        <v>66</v>
      </c>
      <c r="C8" s="3" t="s">
        <v>67</v>
      </c>
      <c r="D8" s="3" t="s">
        <v>426</v>
      </c>
      <c r="E8" s="9">
        <v>88.6421052631579</v>
      </c>
      <c r="F8" s="9">
        <v>3.9</v>
      </c>
      <c r="G8" s="9">
        <f t="shared" si="0"/>
        <v>60.15236842105264</v>
      </c>
      <c r="H8" s="9">
        <v>98.14571428571433</v>
      </c>
      <c r="I8" s="9">
        <v>0.666666666666667</v>
      </c>
      <c r="J8" s="9">
        <v>24.70309523809525</v>
      </c>
      <c r="K8" s="10">
        <v>100</v>
      </c>
      <c r="L8" s="9"/>
      <c r="M8" s="9">
        <f t="shared" si="1"/>
        <v>10</v>
      </c>
      <c r="N8" s="9">
        <f t="shared" si="2"/>
        <v>94.85546365914789</v>
      </c>
      <c r="O8" s="10">
        <v>6</v>
      </c>
    </row>
    <row r="9" spans="1:15" s="8" customFormat="1" ht="13.5">
      <c r="A9" s="10" t="s">
        <v>397</v>
      </c>
      <c r="B9" s="3" t="s">
        <v>26</v>
      </c>
      <c r="C9" s="3" t="s">
        <v>27</v>
      </c>
      <c r="D9" s="3" t="s">
        <v>398</v>
      </c>
      <c r="E9" s="9">
        <v>84.47368421052632</v>
      </c>
      <c r="F9" s="9"/>
      <c r="G9" s="9">
        <f t="shared" si="0"/>
        <v>54.90789473684211</v>
      </c>
      <c r="H9" s="9">
        <v>98.08857142857144</v>
      </c>
      <c r="I9" s="9">
        <v>20.6666666666667</v>
      </c>
      <c r="J9" s="9">
        <v>29.688809523809535</v>
      </c>
      <c r="K9" s="10">
        <v>100</v>
      </c>
      <c r="L9" s="9"/>
      <c r="M9" s="9">
        <f t="shared" si="1"/>
        <v>10</v>
      </c>
      <c r="N9" s="9">
        <f t="shared" si="2"/>
        <v>94.59670426065165</v>
      </c>
      <c r="O9" s="10">
        <v>7</v>
      </c>
    </row>
    <row r="10" spans="1:15" s="8" customFormat="1" ht="13.5">
      <c r="A10" s="10" t="s">
        <v>403</v>
      </c>
      <c r="B10" s="3" t="s">
        <v>38</v>
      </c>
      <c r="C10" s="3" t="s">
        <v>39</v>
      </c>
      <c r="D10" s="3" t="s">
        <v>404</v>
      </c>
      <c r="E10" s="9">
        <v>86.26315789473684</v>
      </c>
      <c r="F10" s="9"/>
      <c r="G10" s="9">
        <f t="shared" si="0"/>
        <v>56.071052631578944</v>
      </c>
      <c r="H10" s="9">
        <v>96.97428571428568</v>
      </c>
      <c r="I10" s="9">
        <v>12.5</v>
      </c>
      <c r="J10" s="9">
        <v>27.36857142857142</v>
      </c>
      <c r="K10" s="10">
        <v>100</v>
      </c>
      <c r="L10" s="9">
        <v>5.555555555555555</v>
      </c>
      <c r="M10" s="9">
        <f t="shared" si="1"/>
        <v>10.555555555555557</v>
      </c>
      <c r="N10" s="9">
        <f t="shared" si="2"/>
        <v>93.99517961570592</v>
      </c>
      <c r="O10" s="10">
        <v>8</v>
      </c>
    </row>
    <row r="11" spans="1:15" s="8" customFormat="1" ht="13.5">
      <c r="A11" s="10" t="s">
        <v>409</v>
      </c>
      <c r="B11" s="3" t="s">
        <v>46</v>
      </c>
      <c r="C11" s="3" t="s">
        <v>47</v>
      </c>
      <c r="D11" s="3" t="s">
        <v>410</v>
      </c>
      <c r="E11" s="9">
        <v>81.7578947368421</v>
      </c>
      <c r="F11" s="9">
        <v>1.1</v>
      </c>
      <c r="G11" s="9">
        <f t="shared" si="0"/>
        <v>53.85763157894736</v>
      </c>
      <c r="H11" s="9">
        <v>98.18857142857144</v>
      </c>
      <c r="I11" s="9">
        <v>15.6666666666667</v>
      </c>
      <c r="J11" s="9">
        <v>28.463809523809534</v>
      </c>
      <c r="K11" s="10">
        <v>100</v>
      </c>
      <c r="L11" s="9">
        <v>16.555555555555557</v>
      </c>
      <c r="M11" s="9">
        <f t="shared" si="1"/>
        <v>11.655555555555557</v>
      </c>
      <c r="N11" s="9">
        <f t="shared" si="2"/>
        <v>93.97699665831246</v>
      </c>
      <c r="O11" s="10">
        <v>9</v>
      </c>
    </row>
    <row r="12" spans="1:15" s="8" customFormat="1" ht="13.5">
      <c r="A12" s="10" t="s">
        <v>407</v>
      </c>
      <c r="B12" s="3" t="s">
        <v>42</v>
      </c>
      <c r="C12" s="3" t="s">
        <v>43</v>
      </c>
      <c r="D12" s="3" t="s">
        <v>408</v>
      </c>
      <c r="E12" s="9">
        <v>85.47368421052632</v>
      </c>
      <c r="F12" s="9">
        <v>1.5</v>
      </c>
      <c r="G12" s="9">
        <f t="shared" si="0"/>
        <v>56.53289473684211</v>
      </c>
      <c r="H12" s="9">
        <v>98.14571428571433</v>
      </c>
      <c r="I12" s="9">
        <v>3</v>
      </c>
      <c r="J12" s="9">
        <v>25.286428571428583</v>
      </c>
      <c r="K12" s="10">
        <v>100</v>
      </c>
      <c r="L12" s="9">
        <v>5.555555555555555</v>
      </c>
      <c r="M12" s="9">
        <f t="shared" si="1"/>
        <v>10.555555555555557</v>
      </c>
      <c r="N12" s="9">
        <f t="shared" si="2"/>
        <v>92.37487886382625</v>
      </c>
      <c r="O12" s="10">
        <v>10</v>
      </c>
    </row>
    <row r="13" spans="1:15" s="8" customFormat="1" ht="13.5">
      <c r="A13" s="10" t="s">
        <v>448</v>
      </c>
      <c r="B13" s="3" t="s">
        <v>102</v>
      </c>
      <c r="C13" s="3" t="s">
        <v>103</v>
      </c>
      <c r="D13" s="3" t="s">
        <v>449</v>
      </c>
      <c r="E13" s="9">
        <v>84.09473684210526</v>
      </c>
      <c r="F13" s="9"/>
      <c r="G13" s="9">
        <f t="shared" si="0"/>
        <v>54.661578947368426</v>
      </c>
      <c r="H13" s="9">
        <v>97.96000000000001</v>
      </c>
      <c r="I13" s="9">
        <v>12.8333333333333</v>
      </c>
      <c r="J13" s="9">
        <v>27.698333333333327</v>
      </c>
      <c r="K13" s="10">
        <v>100</v>
      </c>
      <c r="L13" s="9"/>
      <c r="M13" s="9">
        <f t="shared" si="1"/>
        <v>10</v>
      </c>
      <c r="N13" s="9">
        <f t="shared" si="2"/>
        <v>92.35991228070175</v>
      </c>
      <c r="O13" s="10">
        <v>11</v>
      </c>
    </row>
    <row r="14" spans="1:15" s="8" customFormat="1" ht="13.5">
      <c r="A14" s="10" t="s">
        <v>427</v>
      </c>
      <c r="B14" s="3" t="s">
        <v>94</v>
      </c>
      <c r="C14" s="3" t="s">
        <v>95</v>
      </c>
      <c r="D14" s="3" t="s">
        <v>442</v>
      </c>
      <c r="E14" s="9">
        <v>86.5</v>
      </c>
      <c r="F14" s="9"/>
      <c r="G14" s="9">
        <f t="shared" si="0"/>
        <v>56.225</v>
      </c>
      <c r="H14" s="9">
        <v>97.66</v>
      </c>
      <c r="I14" s="9">
        <v>5.5</v>
      </c>
      <c r="J14" s="9">
        <v>25.79</v>
      </c>
      <c r="K14" s="10">
        <v>100</v>
      </c>
      <c r="L14" s="9"/>
      <c r="M14" s="9">
        <f t="shared" si="1"/>
        <v>10</v>
      </c>
      <c r="N14" s="9">
        <f t="shared" si="2"/>
        <v>92.015</v>
      </c>
      <c r="O14" s="10">
        <v>12</v>
      </c>
    </row>
    <row r="15" spans="1:15" s="8" customFormat="1" ht="13.5">
      <c r="A15" s="10" t="s">
        <v>405</v>
      </c>
      <c r="B15" s="3" t="s">
        <v>40</v>
      </c>
      <c r="C15" s="3" t="s">
        <v>41</v>
      </c>
      <c r="D15" s="3" t="s">
        <v>406</v>
      </c>
      <c r="E15" s="9">
        <v>81.52631578947368</v>
      </c>
      <c r="F15" s="9">
        <v>4</v>
      </c>
      <c r="G15" s="9">
        <f t="shared" si="0"/>
        <v>55.5921052631579</v>
      </c>
      <c r="H15" s="9">
        <v>98.17428571428569</v>
      </c>
      <c r="I15" s="9">
        <v>5.33333333333333</v>
      </c>
      <c r="J15" s="9">
        <v>25.876904761904754</v>
      </c>
      <c r="K15" s="10">
        <v>100</v>
      </c>
      <c r="L15" s="9"/>
      <c r="M15" s="9">
        <f t="shared" si="1"/>
        <v>10</v>
      </c>
      <c r="N15" s="9">
        <f t="shared" si="2"/>
        <v>91.46901002506266</v>
      </c>
      <c r="O15" s="10">
        <v>13</v>
      </c>
    </row>
    <row r="16" spans="1:15" s="8" customFormat="1" ht="13.5">
      <c r="A16" s="10" t="s">
        <v>413</v>
      </c>
      <c r="B16" s="3" t="s">
        <v>50</v>
      </c>
      <c r="C16" s="3" t="s">
        <v>51</v>
      </c>
      <c r="D16" s="3" t="s">
        <v>414</v>
      </c>
      <c r="E16" s="9">
        <v>84.96842105263158</v>
      </c>
      <c r="F16" s="9">
        <v>0.75</v>
      </c>
      <c r="G16" s="9">
        <f t="shared" si="0"/>
        <v>55.71697368421053</v>
      </c>
      <c r="H16" s="9">
        <v>98.03142857142856</v>
      </c>
      <c r="I16" s="9">
        <v>4</v>
      </c>
      <c r="J16" s="9">
        <v>25.50785714285714</v>
      </c>
      <c r="K16" s="10">
        <v>100</v>
      </c>
      <c r="L16" s="9">
        <v>2.2222222222222223</v>
      </c>
      <c r="M16" s="9">
        <f t="shared" si="1"/>
        <v>10.222222222222223</v>
      </c>
      <c r="N16" s="9">
        <f t="shared" si="2"/>
        <v>91.44705304928989</v>
      </c>
      <c r="O16" s="10">
        <v>14</v>
      </c>
    </row>
    <row r="17" spans="1:15" s="8" customFormat="1" ht="13.5">
      <c r="A17" s="10" t="s">
        <v>427</v>
      </c>
      <c r="B17" s="3" t="s">
        <v>68</v>
      </c>
      <c r="C17" s="3" t="s">
        <v>69</v>
      </c>
      <c r="D17" s="3" t="s">
        <v>428</v>
      </c>
      <c r="E17" s="9">
        <v>87.01052631578948</v>
      </c>
      <c r="F17" s="9"/>
      <c r="G17" s="9">
        <f t="shared" si="0"/>
        <v>56.556842105263165</v>
      </c>
      <c r="H17" s="9">
        <v>97.41714285714289</v>
      </c>
      <c r="I17" s="9">
        <v>0.666666666666667</v>
      </c>
      <c r="J17" s="9">
        <v>24.52095238095239</v>
      </c>
      <c r="K17" s="10">
        <v>100</v>
      </c>
      <c r="L17" s="9"/>
      <c r="M17" s="9">
        <f t="shared" si="1"/>
        <v>10</v>
      </c>
      <c r="N17" s="9">
        <f t="shared" si="2"/>
        <v>91.07779448621557</v>
      </c>
      <c r="O17" s="10">
        <v>15</v>
      </c>
    </row>
    <row r="18" spans="1:15" s="8" customFormat="1" ht="13.5">
      <c r="A18" s="10" t="s">
        <v>401</v>
      </c>
      <c r="B18" s="3" t="s">
        <v>34</v>
      </c>
      <c r="C18" s="3" t="s">
        <v>35</v>
      </c>
      <c r="D18" s="3" t="s">
        <v>400</v>
      </c>
      <c r="E18" s="9">
        <v>86.84210526315789</v>
      </c>
      <c r="F18" s="9"/>
      <c r="G18" s="9">
        <f t="shared" si="0"/>
        <v>56.44736842105263</v>
      </c>
      <c r="H18" s="9">
        <v>97.48857142857145</v>
      </c>
      <c r="I18" s="9">
        <v>0.666666666666667</v>
      </c>
      <c r="J18" s="9">
        <v>24.53880952380953</v>
      </c>
      <c r="K18" s="10">
        <v>100</v>
      </c>
      <c r="L18" s="9"/>
      <c r="M18" s="9">
        <f t="shared" si="1"/>
        <v>10</v>
      </c>
      <c r="N18" s="9">
        <f t="shared" si="2"/>
        <v>90.98617794486216</v>
      </c>
      <c r="O18" s="10">
        <v>16</v>
      </c>
    </row>
    <row r="19" spans="1:15" s="8" customFormat="1" ht="13.5">
      <c r="A19" s="10" t="s">
        <v>389</v>
      </c>
      <c r="B19" s="11" t="s">
        <v>16</v>
      </c>
      <c r="C19" s="3" t="s">
        <v>17</v>
      </c>
      <c r="D19" s="3" t="s">
        <v>390</v>
      </c>
      <c r="E19" s="9">
        <v>79.26315789473684</v>
      </c>
      <c r="F19" s="9">
        <v>1.66666666666667</v>
      </c>
      <c r="G19" s="9">
        <f t="shared" si="0"/>
        <v>52.60438596491228</v>
      </c>
      <c r="H19" s="9">
        <v>97.48142857142857</v>
      </c>
      <c r="I19" s="9">
        <v>15</v>
      </c>
      <c r="J19" s="9">
        <v>28.12035714285714</v>
      </c>
      <c r="K19" s="10">
        <v>100</v>
      </c>
      <c r="L19" s="9">
        <v>2.2222222222222223</v>
      </c>
      <c r="M19" s="9">
        <f t="shared" si="1"/>
        <v>10.222222222222223</v>
      </c>
      <c r="N19" s="9">
        <f t="shared" si="2"/>
        <v>90.94696532999166</v>
      </c>
      <c r="O19" s="10">
        <v>17</v>
      </c>
    </row>
    <row r="20" spans="1:15" s="8" customFormat="1" ht="13.5">
      <c r="A20" s="10" t="s">
        <v>423</v>
      </c>
      <c r="B20" s="3" t="s">
        <v>64</v>
      </c>
      <c r="C20" s="3" t="s">
        <v>65</v>
      </c>
      <c r="D20" s="3" t="s">
        <v>424</v>
      </c>
      <c r="E20" s="9">
        <v>84.8</v>
      </c>
      <c r="F20" s="9">
        <v>1.35714285714286</v>
      </c>
      <c r="G20" s="9">
        <f t="shared" si="0"/>
        <v>56.00214285714286</v>
      </c>
      <c r="H20" s="9">
        <v>98.13142857142856</v>
      </c>
      <c r="I20" s="9"/>
      <c r="J20" s="9">
        <v>24.53285714285714</v>
      </c>
      <c r="K20" s="10">
        <v>100</v>
      </c>
      <c r="L20" s="9"/>
      <c r="M20" s="9">
        <f t="shared" si="1"/>
        <v>10</v>
      </c>
      <c r="N20" s="9">
        <f t="shared" si="2"/>
        <v>90.535</v>
      </c>
      <c r="O20" s="10">
        <v>18</v>
      </c>
    </row>
    <row r="21" spans="1:15" s="8" customFormat="1" ht="13.5">
      <c r="A21" s="10" t="s">
        <v>444</v>
      </c>
      <c r="B21" s="3" t="s">
        <v>98</v>
      </c>
      <c r="C21" s="3" t="s">
        <v>99</v>
      </c>
      <c r="D21" s="3" t="s">
        <v>445</v>
      </c>
      <c r="E21" s="9">
        <v>85.52105263157895</v>
      </c>
      <c r="F21" s="9"/>
      <c r="G21" s="9">
        <f t="shared" si="0"/>
        <v>55.588684210526324</v>
      </c>
      <c r="H21" s="9">
        <v>97.93142857142855</v>
      </c>
      <c r="I21" s="9"/>
      <c r="J21" s="9">
        <v>24.48285714285714</v>
      </c>
      <c r="K21" s="10">
        <v>100</v>
      </c>
      <c r="L21" s="9">
        <v>2.2222222222222223</v>
      </c>
      <c r="M21" s="9">
        <f t="shared" si="1"/>
        <v>10.222222222222223</v>
      </c>
      <c r="N21" s="9">
        <f t="shared" si="2"/>
        <v>90.29376357560568</v>
      </c>
      <c r="O21" s="10">
        <v>19</v>
      </c>
    </row>
    <row r="22" spans="1:15" s="8" customFormat="1" ht="13.5">
      <c r="A22" s="10" t="s">
        <v>452</v>
      </c>
      <c r="B22" s="3" t="s">
        <v>106</v>
      </c>
      <c r="C22" s="3" t="s">
        <v>107</v>
      </c>
      <c r="D22" s="3" t="s">
        <v>453</v>
      </c>
      <c r="E22" s="9">
        <v>83.25</v>
      </c>
      <c r="F22" s="9"/>
      <c r="G22" s="9">
        <f t="shared" si="0"/>
        <v>54.112500000000004</v>
      </c>
      <c r="H22" s="9">
        <v>98.04571428571433</v>
      </c>
      <c r="I22" s="9">
        <v>4.66666666666667</v>
      </c>
      <c r="J22" s="9">
        <v>25.67809523809525</v>
      </c>
      <c r="K22" s="10">
        <v>100</v>
      </c>
      <c r="L22" s="9">
        <v>3.3333333333333335</v>
      </c>
      <c r="M22" s="9">
        <f t="shared" si="1"/>
        <v>10.333333333333334</v>
      </c>
      <c r="N22" s="9">
        <f t="shared" si="2"/>
        <v>90.12392857142859</v>
      </c>
      <c r="O22" s="10">
        <v>20</v>
      </c>
    </row>
    <row r="23" spans="1:15" s="8" customFormat="1" ht="13.5">
      <c r="A23" s="10" t="s">
        <v>437</v>
      </c>
      <c r="B23" s="3" t="s">
        <v>84</v>
      </c>
      <c r="C23" s="3" t="s">
        <v>85</v>
      </c>
      <c r="D23" s="3" t="s">
        <v>436</v>
      </c>
      <c r="E23" s="9">
        <v>79.9</v>
      </c>
      <c r="F23" s="9"/>
      <c r="G23" s="9">
        <f t="shared" si="0"/>
        <v>51.935</v>
      </c>
      <c r="H23" s="9">
        <v>97.5742857142857</v>
      </c>
      <c r="I23" s="9">
        <v>9.66666666666667</v>
      </c>
      <c r="J23" s="9">
        <v>26.81023809523809</v>
      </c>
      <c r="K23" s="10">
        <v>100</v>
      </c>
      <c r="L23" s="9">
        <v>13.444444444444445</v>
      </c>
      <c r="M23" s="9">
        <f t="shared" si="1"/>
        <v>11.344444444444445</v>
      </c>
      <c r="N23" s="9">
        <f t="shared" si="2"/>
        <v>90.08968253968254</v>
      </c>
      <c r="O23" s="10">
        <v>21</v>
      </c>
    </row>
    <row r="24" spans="1:15" s="8" customFormat="1" ht="13.5">
      <c r="A24" s="10" t="s">
        <v>387</v>
      </c>
      <c r="B24" s="3" t="s">
        <v>12</v>
      </c>
      <c r="C24" s="3" t="s">
        <v>13</v>
      </c>
      <c r="D24" s="3" t="s">
        <v>388</v>
      </c>
      <c r="E24" s="9">
        <v>85.57894736842105</v>
      </c>
      <c r="F24" s="9"/>
      <c r="G24" s="9">
        <f t="shared" si="0"/>
        <v>55.626315789473686</v>
      </c>
      <c r="H24" s="9">
        <v>96.69571428571433</v>
      </c>
      <c r="I24" s="9"/>
      <c r="J24" s="9">
        <v>24.173928571428583</v>
      </c>
      <c r="K24" s="10">
        <v>100</v>
      </c>
      <c r="L24" s="9">
        <v>2.2222222222222223</v>
      </c>
      <c r="M24" s="9">
        <f t="shared" si="1"/>
        <v>10.222222222222223</v>
      </c>
      <c r="N24" s="9">
        <f t="shared" si="2"/>
        <v>90.0224665831245</v>
      </c>
      <c r="O24" s="10">
        <v>22</v>
      </c>
    </row>
    <row r="25" spans="1:15" s="8" customFormat="1" ht="13.5">
      <c r="A25" s="10" t="s">
        <v>441</v>
      </c>
      <c r="B25" s="3" t="s">
        <v>90</v>
      </c>
      <c r="C25" s="11" t="s">
        <v>91</v>
      </c>
      <c r="D25" s="3" t="s">
        <v>426</v>
      </c>
      <c r="E25" s="9">
        <v>82.675</v>
      </c>
      <c r="F25" s="9"/>
      <c r="G25" s="9">
        <f t="shared" si="0"/>
        <v>53.73875</v>
      </c>
      <c r="H25" s="9">
        <v>97.51714285714289</v>
      </c>
      <c r="I25" s="9">
        <v>6.66666666666667</v>
      </c>
      <c r="J25" s="9">
        <v>26.04595238095239</v>
      </c>
      <c r="K25" s="10">
        <v>100</v>
      </c>
      <c r="L25" s="9">
        <v>2.2222222222222223</v>
      </c>
      <c r="M25" s="9">
        <f t="shared" si="1"/>
        <v>10.222222222222223</v>
      </c>
      <c r="N25" s="9">
        <f t="shared" si="2"/>
        <v>90.00692460317461</v>
      </c>
      <c r="O25" s="10">
        <v>23</v>
      </c>
    </row>
    <row r="26" spans="1:15" s="8" customFormat="1" ht="13.5">
      <c r="A26" s="10" t="s">
        <v>399</v>
      </c>
      <c r="B26" s="3" t="s">
        <v>32</v>
      </c>
      <c r="C26" s="3" t="s">
        <v>33</v>
      </c>
      <c r="D26" s="3" t="s">
        <v>400</v>
      </c>
      <c r="E26" s="9">
        <v>82.10526315789474</v>
      </c>
      <c r="F26" s="9"/>
      <c r="G26" s="9">
        <f t="shared" si="0"/>
        <v>53.36842105263158</v>
      </c>
      <c r="H26" s="9">
        <v>97.24571428571433</v>
      </c>
      <c r="I26" s="9">
        <v>6.66666666666667</v>
      </c>
      <c r="J26" s="9">
        <v>25.97809523809525</v>
      </c>
      <c r="K26" s="10">
        <v>100</v>
      </c>
      <c r="L26" s="9">
        <v>5.777777777777779</v>
      </c>
      <c r="M26" s="9">
        <f t="shared" si="1"/>
        <v>10.577777777777778</v>
      </c>
      <c r="N26" s="9">
        <f t="shared" si="2"/>
        <v>89.92429406850461</v>
      </c>
      <c r="O26" s="10">
        <v>24</v>
      </c>
    </row>
    <row r="27" spans="1:15" s="8" customFormat="1" ht="13.5">
      <c r="A27" s="10" t="s">
        <v>179</v>
      </c>
      <c r="B27" s="3" t="s">
        <v>8</v>
      </c>
      <c r="C27" s="3" t="s">
        <v>9</v>
      </c>
      <c r="D27" s="3" t="s">
        <v>384</v>
      </c>
      <c r="E27" s="9">
        <v>85.73684210526316</v>
      </c>
      <c r="F27" s="9"/>
      <c r="G27" s="9">
        <f t="shared" si="0"/>
        <v>55.72894736842106</v>
      </c>
      <c r="H27" s="9">
        <v>95.98857142857145</v>
      </c>
      <c r="I27" s="9"/>
      <c r="J27" s="9">
        <v>23.99714285714286</v>
      </c>
      <c r="K27" s="10">
        <v>100</v>
      </c>
      <c r="L27" s="9"/>
      <c r="M27" s="9">
        <f t="shared" si="1"/>
        <v>10</v>
      </c>
      <c r="N27" s="9">
        <f t="shared" si="2"/>
        <v>89.72609022556392</v>
      </c>
      <c r="O27" s="10">
        <v>25</v>
      </c>
    </row>
    <row r="28" spans="1:15" s="8" customFormat="1" ht="13.5">
      <c r="A28" s="10" t="s">
        <v>464</v>
      </c>
      <c r="B28" s="3" t="s">
        <v>118</v>
      </c>
      <c r="C28" s="3" t="s">
        <v>119</v>
      </c>
      <c r="D28" s="3" t="s">
        <v>463</v>
      </c>
      <c r="E28" s="9">
        <v>76.6125</v>
      </c>
      <c r="F28" s="9"/>
      <c r="G28" s="9">
        <f t="shared" si="0"/>
        <v>49.798125</v>
      </c>
      <c r="H28" s="9">
        <v>98.20285714285713</v>
      </c>
      <c r="I28" s="9">
        <v>17.3333333333333</v>
      </c>
      <c r="J28" s="9">
        <v>28.884047619047607</v>
      </c>
      <c r="K28" s="10">
        <v>100</v>
      </c>
      <c r="L28" s="9">
        <v>10</v>
      </c>
      <c r="M28" s="9">
        <f t="shared" si="1"/>
        <v>11</v>
      </c>
      <c r="N28" s="9">
        <f t="shared" si="2"/>
        <v>89.6821726190476</v>
      </c>
      <c r="O28" s="10">
        <v>26</v>
      </c>
    </row>
    <row r="29" spans="1:15" s="8" customFormat="1" ht="13.5">
      <c r="A29" s="10" t="s">
        <v>415</v>
      </c>
      <c r="B29" s="3" t="s">
        <v>54</v>
      </c>
      <c r="C29" s="3" t="s">
        <v>55</v>
      </c>
      <c r="D29" s="3" t="s">
        <v>416</v>
      </c>
      <c r="E29" s="9">
        <v>82.84761904761905</v>
      </c>
      <c r="F29" s="9"/>
      <c r="G29" s="9">
        <f t="shared" si="0"/>
        <v>53.850952380952386</v>
      </c>
      <c r="H29" s="9">
        <v>97.43142857142857</v>
      </c>
      <c r="I29" s="9">
        <v>5.66666666666667</v>
      </c>
      <c r="J29" s="9">
        <v>25.77452380952381</v>
      </c>
      <c r="K29" s="10">
        <v>100</v>
      </c>
      <c r="L29" s="9"/>
      <c r="M29" s="9">
        <f t="shared" si="1"/>
        <v>10</v>
      </c>
      <c r="N29" s="9">
        <f t="shared" si="2"/>
        <v>89.6254761904762</v>
      </c>
      <c r="O29" s="10">
        <v>27</v>
      </c>
    </row>
    <row r="30" spans="1:15" s="8" customFormat="1" ht="13.5">
      <c r="A30" s="10" t="s">
        <v>435</v>
      </c>
      <c r="B30" s="3" t="s">
        <v>80</v>
      </c>
      <c r="C30" s="3" t="s">
        <v>81</v>
      </c>
      <c r="D30" s="3" t="s">
        <v>434</v>
      </c>
      <c r="E30" s="9">
        <v>85.14285714285714</v>
      </c>
      <c r="F30" s="9"/>
      <c r="G30" s="9">
        <f t="shared" si="0"/>
        <v>55.34285714285714</v>
      </c>
      <c r="H30" s="9">
        <v>95.88857142857145</v>
      </c>
      <c r="I30" s="9">
        <v>0.666666666666667</v>
      </c>
      <c r="J30" s="9">
        <v>24.13880952380953</v>
      </c>
      <c r="K30" s="10">
        <v>100</v>
      </c>
      <c r="L30" s="9"/>
      <c r="M30" s="9">
        <f t="shared" si="1"/>
        <v>10</v>
      </c>
      <c r="N30" s="9">
        <f t="shared" si="2"/>
        <v>89.48166666666667</v>
      </c>
      <c r="O30" s="10">
        <v>28</v>
      </c>
    </row>
    <row r="31" spans="1:15" s="8" customFormat="1" ht="13.5">
      <c r="A31" s="10" t="s">
        <v>385</v>
      </c>
      <c r="B31" s="11" t="s">
        <v>10</v>
      </c>
      <c r="C31" s="3" t="s">
        <v>11</v>
      </c>
      <c r="D31" s="3" t="s">
        <v>386</v>
      </c>
      <c r="E31" s="9">
        <v>85.26315789473684</v>
      </c>
      <c r="F31" s="9"/>
      <c r="G31" s="9">
        <f t="shared" si="0"/>
        <v>55.421052631578945</v>
      </c>
      <c r="H31" s="9">
        <v>95.73142857142857</v>
      </c>
      <c r="I31" s="9"/>
      <c r="J31" s="9">
        <v>23.93285714285714</v>
      </c>
      <c r="K31" s="10">
        <v>100</v>
      </c>
      <c r="L31" s="9"/>
      <c r="M31" s="9">
        <f t="shared" si="1"/>
        <v>10</v>
      </c>
      <c r="N31" s="9">
        <f t="shared" si="2"/>
        <v>89.35390977443609</v>
      </c>
      <c r="O31" s="10">
        <v>29</v>
      </c>
    </row>
    <row r="32" spans="1:15" s="8" customFormat="1" ht="13.5">
      <c r="A32" s="10" t="s">
        <v>429</v>
      </c>
      <c r="B32" s="3" t="s">
        <v>70</v>
      </c>
      <c r="C32" s="3" t="s">
        <v>71</v>
      </c>
      <c r="D32" s="3" t="s">
        <v>430</v>
      </c>
      <c r="E32" s="9">
        <v>84.37222222222222</v>
      </c>
      <c r="F32" s="9"/>
      <c r="G32" s="9">
        <f t="shared" si="0"/>
        <v>54.841944444444444</v>
      </c>
      <c r="H32" s="9">
        <v>97.33142857142856</v>
      </c>
      <c r="I32" s="9">
        <v>0.666666666666667</v>
      </c>
      <c r="J32" s="9">
        <v>24.499523809523808</v>
      </c>
      <c r="K32" s="10">
        <v>100</v>
      </c>
      <c r="L32" s="9"/>
      <c r="M32" s="9">
        <f t="shared" si="1"/>
        <v>10</v>
      </c>
      <c r="N32" s="9">
        <f t="shared" si="2"/>
        <v>89.34146825396826</v>
      </c>
      <c r="O32" s="10">
        <v>30</v>
      </c>
    </row>
    <row r="33" spans="1:15" s="8" customFormat="1" ht="15">
      <c r="A33" s="10" t="s">
        <v>435</v>
      </c>
      <c r="B33" s="3" t="s">
        <v>78</v>
      </c>
      <c r="C33" s="4" t="s">
        <v>79</v>
      </c>
      <c r="D33" s="3" t="s">
        <v>434</v>
      </c>
      <c r="E33" s="9">
        <v>83.62857142857143</v>
      </c>
      <c r="F33" s="9">
        <v>1</v>
      </c>
      <c r="G33" s="9">
        <f t="shared" si="0"/>
        <v>55.008571428571436</v>
      </c>
      <c r="H33" s="9">
        <v>97.24571428571433</v>
      </c>
      <c r="I33" s="9"/>
      <c r="J33" s="9">
        <v>24.311428571428582</v>
      </c>
      <c r="K33" s="10">
        <v>100</v>
      </c>
      <c r="L33" s="9"/>
      <c r="M33" s="9">
        <f t="shared" si="1"/>
        <v>10</v>
      </c>
      <c r="N33" s="9">
        <f t="shared" si="2"/>
        <v>89.32000000000002</v>
      </c>
      <c r="O33" s="10">
        <v>31</v>
      </c>
    </row>
    <row r="34" spans="1:15" s="8" customFormat="1" ht="13.5">
      <c r="A34" s="10" t="s">
        <v>417</v>
      </c>
      <c r="B34" s="3" t="s">
        <v>56</v>
      </c>
      <c r="C34" s="3" t="s">
        <v>57</v>
      </c>
      <c r="D34" s="3" t="s">
        <v>418</v>
      </c>
      <c r="E34" s="9">
        <v>79.18095238095238</v>
      </c>
      <c r="F34" s="9"/>
      <c r="G34" s="9">
        <f t="shared" si="0"/>
        <v>51.467619047619046</v>
      </c>
      <c r="H34" s="9">
        <v>98.24571428571433</v>
      </c>
      <c r="I34" s="9">
        <v>10.6666666666667</v>
      </c>
      <c r="J34" s="9">
        <v>27.228095238095257</v>
      </c>
      <c r="K34" s="10">
        <v>100</v>
      </c>
      <c r="L34" s="9">
        <v>4.666666666666667</v>
      </c>
      <c r="M34" s="9">
        <f t="shared" si="1"/>
        <v>10.466666666666669</v>
      </c>
      <c r="N34" s="9">
        <f t="shared" si="2"/>
        <v>89.16238095238097</v>
      </c>
      <c r="O34" s="10">
        <v>32</v>
      </c>
    </row>
    <row r="35" spans="1:15" s="8" customFormat="1" ht="13.5">
      <c r="A35" s="10" t="s">
        <v>437</v>
      </c>
      <c r="B35" s="3" t="s">
        <v>86</v>
      </c>
      <c r="C35" s="3" t="s">
        <v>87</v>
      </c>
      <c r="D35" s="3" t="s">
        <v>438</v>
      </c>
      <c r="E35" s="9">
        <v>82.0375</v>
      </c>
      <c r="F35" s="9"/>
      <c r="G35" s="9">
        <f aca="true" t="shared" si="3" ref="G35:G58">(E35+F35)*0.65</f>
        <v>53.324374999999996</v>
      </c>
      <c r="H35" s="9">
        <v>97.56000000000002</v>
      </c>
      <c r="I35" s="9">
        <v>4.66666666666667</v>
      </c>
      <c r="J35" s="9">
        <v>25.556666666666672</v>
      </c>
      <c r="K35" s="10">
        <v>100</v>
      </c>
      <c r="L35" s="9">
        <v>2.2222222222222223</v>
      </c>
      <c r="M35" s="9">
        <f aca="true" t="shared" si="4" ref="M35:M58">(K35+L35)*0.1</f>
        <v>10.222222222222223</v>
      </c>
      <c r="N35" s="9">
        <f aca="true" t="shared" si="5" ref="N35:N58">J35+M35+G35</f>
        <v>89.10326388888889</v>
      </c>
      <c r="O35" s="10">
        <v>33</v>
      </c>
    </row>
    <row r="36" spans="1:15" s="8" customFormat="1" ht="13.5">
      <c r="A36" s="10" t="s">
        <v>435</v>
      </c>
      <c r="B36" s="3" t="s">
        <v>82</v>
      </c>
      <c r="C36" s="3" t="s">
        <v>83</v>
      </c>
      <c r="D36" s="3" t="s">
        <v>436</v>
      </c>
      <c r="E36" s="9">
        <v>80.6125</v>
      </c>
      <c r="F36" s="9"/>
      <c r="G36" s="9">
        <f t="shared" si="3"/>
        <v>52.398125</v>
      </c>
      <c r="H36" s="9">
        <v>97.67428571428567</v>
      </c>
      <c r="I36" s="9">
        <v>9</v>
      </c>
      <c r="J36" s="9">
        <v>26.66857142857142</v>
      </c>
      <c r="K36" s="10">
        <v>100</v>
      </c>
      <c r="L36" s="9"/>
      <c r="M36" s="9">
        <f t="shared" si="4"/>
        <v>10</v>
      </c>
      <c r="N36" s="9">
        <f t="shared" si="5"/>
        <v>89.06669642857142</v>
      </c>
      <c r="O36" s="10">
        <v>34</v>
      </c>
    </row>
    <row r="37" spans="1:15" s="8" customFormat="1" ht="13.5">
      <c r="A37" s="10" t="s">
        <v>391</v>
      </c>
      <c r="B37" s="3" t="s">
        <v>96</v>
      </c>
      <c r="C37" s="3" t="s">
        <v>97</v>
      </c>
      <c r="D37" s="3" t="s">
        <v>443</v>
      </c>
      <c r="E37" s="9">
        <v>80.11578947368422</v>
      </c>
      <c r="F37" s="9"/>
      <c r="G37" s="9">
        <f t="shared" si="3"/>
        <v>52.075263157894746</v>
      </c>
      <c r="H37" s="9">
        <v>98.07428571428568</v>
      </c>
      <c r="I37" s="9">
        <v>5.66666666666667</v>
      </c>
      <c r="J37" s="9">
        <v>25.935238095238088</v>
      </c>
      <c r="K37" s="10">
        <v>100</v>
      </c>
      <c r="L37" s="9">
        <v>2.2222222222222223</v>
      </c>
      <c r="M37" s="9">
        <f t="shared" si="4"/>
        <v>10.222222222222223</v>
      </c>
      <c r="N37" s="9">
        <f t="shared" si="5"/>
        <v>88.23272347535506</v>
      </c>
      <c r="O37" s="10">
        <v>35</v>
      </c>
    </row>
    <row r="38" spans="1:15" s="8" customFormat="1" ht="13.5">
      <c r="A38" s="10" t="s">
        <v>431</v>
      </c>
      <c r="B38" s="3" t="s">
        <v>72</v>
      </c>
      <c r="C38" s="11" t="s">
        <v>73</v>
      </c>
      <c r="D38" s="3" t="s">
        <v>430</v>
      </c>
      <c r="E38" s="9">
        <v>83</v>
      </c>
      <c r="F38" s="9"/>
      <c r="G38" s="9">
        <f t="shared" si="3"/>
        <v>53.95</v>
      </c>
      <c r="H38" s="9">
        <v>95.84571428571434</v>
      </c>
      <c r="I38" s="9">
        <v>0.666666666666667</v>
      </c>
      <c r="J38" s="9">
        <v>24.128095238095252</v>
      </c>
      <c r="K38" s="10">
        <v>100</v>
      </c>
      <c r="L38" s="9"/>
      <c r="M38" s="9">
        <f t="shared" si="4"/>
        <v>10</v>
      </c>
      <c r="N38" s="9">
        <f t="shared" si="5"/>
        <v>88.07809523809526</v>
      </c>
      <c r="O38" s="10">
        <v>36</v>
      </c>
    </row>
    <row r="39" spans="1:15" s="8" customFormat="1" ht="13.5">
      <c r="A39" s="10" t="s">
        <v>421</v>
      </c>
      <c r="B39" s="3" t="s">
        <v>62</v>
      </c>
      <c r="C39" s="3" t="s">
        <v>63</v>
      </c>
      <c r="D39" s="3" t="s">
        <v>422</v>
      </c>
      <c r="E39" s="9">
        <v>82.32380952380952</v>
      </c>
      <c r="F39" s="9"/>
      <c r="G39" s="9">
        <f t="shared" si="3"/>
        <v>53.51047619047619</v>
      </c>
      <c r="H39" s="9">
        <v>97.44571428571433</v>
      </c>
      <c r="I39" s="9">
        <v>0.666666666666667</v>
      </c>
      <c r="J39" s="9">
        <v>24.52809523809525</v>
      </c>
      <c r="K39" s="10">
        <v>100</v>
      </c>
      <c r="L39" s="9"/>
      <c r="M39" s="9">
        <f t="shared" si="4"/>
        <v>10</v>
      </c>
      <c r="N39" s="9">
        <f t="shared" si="5"/>
        <v>88.03857142857143</v>
      </c>
      <c r="O39" s="10">
        <v>37</v>
      </c>
    </row>
    <row r="40" spans="1:15" s="8" customFormat="1" ht="13.5">
      <c r="A40" s="10" t="s">
        <v>431</v>
      </c>
      <c r="B40" s="3" t="s">
        <v>74</v>
      </c>
      <c r="C40" s="3" t="s">
        <v>75</v>
      </c>
      <c r="D40" s="3" t="s">
        <v>432</v>
      </c>
      <c r="E40" s="9">
        <v>82.43809523809524</v>
      </c>
      <c r="F40" s="9"/>
      <c r="G40" s="9">
        <f t="shared" si="3"/>
        <v>53.58476190476191</v>
      </c>
      <c r="H40" s="9">
        <v>96.37428571428569</v>
      </c>
      <c r="I40" s="9"/>
      <c r="J40" s="9">
        <v>24.093571428571423</v>
      </c>
      <c r="K40" s="10">
        <v>100</v>
      </c>
      <c r="L40" s="9">
        <v>2.2222222222222223</v>
      </c>
      <c r="M40" s="9">
        <f t="shared" si="4"/>
        <v>10.222222222222223</v>
      </c>
      <c r="N40" s="9">
        <f t="shared" si="5"/>
        <v>87.90055555555556</v>
      </c>
      <c r="O40" s="10">
        <v>38</v>
      </c>
    </row>
    <row r="41" spans="1:15" s="8" customFormat="1" ht="13.5">
      <c r="A41" s="10" t="s">
        <v>454</v>
      </c>
      <c r="B41" s="3" t="s">
        <v>108</v>
      </c>
      <c r="C41" s="3" t="s">
        <v>109</v>
      </c>
      <c r="D41" s="3" t="s">
        <v>455</v>
      </c>
      <c r="E41" s="9">
        <v>82.5</v>
      </c>
      <c r="F41" s="9"/>
      <c r="G41" s="9">
        <f t="shared" si="3"/>
        <v>53.625</v>
      </c>
      <c r="H41" s="9">
        <v>96.93142857142857</v>
      </c>
      <c r="I41" s="9"/>
      <c r="J41" s="9">
        <v>24.232857142857142</v>
      </c>
      <c r="K41" s="10">
        <v>100</v>
      </c>
      <c r="L41" s="9"/>
      <c r="M41" s="9">
        <f t="shared" si="4"/>
        <v>10</v>
      </c>
      <c r="N41" s="9">
        <f t="shared" si="5"/>
        <v>87.85785714285714</v>
      </c>
      <c r="O41" s="10">
        <v>39</v>
      </c>
    </row>
    <row r="42" spans="1:15" s="8" customFormat="1" ht="13.5">
      <c r="A42" s="10" t="s">
        <v>399</v>
      </c>
      <c r="B42" s="3" t="s">
        <v>30</v>
      </c>
      <c r="C42" s="3" t="s">
        <v>31</v>
      </c>
      <c r="D42" s="3" t="s">
        <v>398</v>
      </c>
      <c r="E42" s="9">
        <v>81.52631578947368</v>
      </c>
      <c r="F42" s="9">
        <v>0.5</v>
      </c>
      <c r="G42" s="9">
        <f t="shared" si="3"/>
        <v>53.3171052631579</v>
      </c>
      <c r="H42" s="9">
        <v>97.28857142857144</v>
      </c>
      <c r="I42" s="9">
        <v>0.666666666666667</v>
      </c>
      <c r="J42" s="9">
        <v>24.48880952380953</v>
      </c>
      <c r="K42" s="10">
        <v>100</v>
      </c>
      <c r="L42" s="9"/>
      <c r="M42" s="9">
        <f t="shared" si="4"/>
        <v>10</v>
      </c>
      <c r="N42" s="9">
        <f t="shared" si="5"/>
        <v>87.80591478696743</v>
      </c>
      <c r="O42" s="10">
        <v>40</v>
      </c>
    </row>
    <row r="43" spans="1:15" s="8" customFormat="1" ht="13.5">
      <c r="A43" s="10" t="s">
        <v>460</v>
      </c>
      <c r="B43" s="3" t="s">
        <v>114</v>
      </c>
      <c r="C43" s="3" t="s">
        <v>115</v>
      </c>
      <c r="D43" s="3" t="s">
        <v>461</v>
      </c>
      <c r="E43" s="9">
        <v>81.55</v>
      </c>
      <c r="F43" s="9"/>
      <c r="G43" s="9">
        <f t="shared" si="3"/>
        <v>53.0075</v>
      </c>
      <c r="H43" s="9">
        <v>97.44571428571433</v>
      </c>
      <c r="I43" s="9">
        <v>0.666666666666667</v>
      </c>
      <c r="J43" s="9">
        <v>24.52809523809525</v>
      </c>
      <c r="K43" s="10">
        <v>100</v>
      </c>
      <c r="L43" s="9"/>
      <c r="M43" s="9">
        <f t="shared" si="4"/>
        <v>10</v>
      </c>
      <c r="N43" s="9">
        <f t="shared" si="5"/>
        <v>87.53559523809525</v>
      </c>
      <c r="O43" s="10">
        <v>41</v>
      </c>
    </row>
    <row r="44" spans="1:15" s="8" customFormat="1" ht="13.5">
      <c r="A44" s="10" t="s">
        <v>446</v>
      </c>
      <c r="B44" s="11" t="s">
        <v>100</v>
      </c>
      <c r="C44" s="11" t="s">
        <v>101</v>
      </c>
      <c r="D44" s="3" t="s">
        <v>447</v>
      </c>
      <c r="E44" s="9">
        <v>81.94736842105263</v>
      </c>
      <c r="F44" s="9"/>
      <c r="G44" s="9">
        <f t="shared" si="3"/>
        <v>53.26578947368421</v>
      </c>
      <c r="H44" s="9">
        <v>96.80285714285714</v>
      </c>
      <c r="I44" s="9"/>
      <c r="J44" s="9">
        <v>24.200714285714284</v>
      </c>
      <c r="K44" s="10">
        <v>100</v>
      </c>
      <c r="L44" s="9"/>
      <c r="M44" s="9">
        <f t="shared" si="4"/>
        <v>10</v>
      </c>
      <c r="N44" s="9">
        <f t="shared" si="5"/>
        <v>87.46650375939849</v>
      </c>
      <c r="O44" s="10">
        <v>42</v>
      </c>
    </row>
    <row r="45" spans="1:15" s="8" customFormat="1" ht="13.5">
      <c r="A45" s="10" t="s">
        <v>450</v>
      </c>
      <c r="B45" s="3" t="s">
        <v>104</v>
      </c>
      <c r="C45" s="3" t="s">
        <v>105</v>
      </c>
      <c r="D45" s="3" t="s">
        <v>451</v>
      </c>
      <c r="E45" s="9">
        <v>81.17894736842106</v>
      </c>
      <c r="F45" s="9"/>
      <c r="G45" s="9">
        <f t="shared" si="3"/>
        <v>52.766315789473694</v>
      </c>
      <c r="H45" s="9">
        <v>97.64571428571432</v>
      </c>
      <c r="I45" s="9">
        <v>0.666666666666667</v>
      </c>
      <c r="J45" s="9">
        <v>24.578095238095248</v>
      </c>
      <c r="K45" s="10">
        <v>100</v>
      </c>
      <c r="L45" s="9"/>
      <c r="M45" s="9">
        <f t="shared" si="4"/>
        <v>10</v>
      </c>
      <c r="N45" s="9">
        <f t="shared" si="5"/>
        <v>87.34441102756894</v>
      </c>
      <c r="O45" s="10">
        <v>43</v>
      </c>
    </row>
    <row r="46" spans="1:15" s="8" customFormat="1" ht="13.5">
      <c r="A46" s="10" t="s">
        <v>395</v>
      </c>
      <c r="B46" s="3" t="s">
        <v>24</v>
      </c>
      <c r="C46" s="3" t="s">
        <v>25</v>
      </c>
      <c r="D46" s="3" t="s">
        <v>396</v>
      </c>
      <c r="E46" s="9">
        <v>81.52631578947368</v>
      </c>
      <c r="F46" s="9"/>
      <c r="G46" s="9">
        <f t="shared" si="3"/>
        <v>52.992105263157896</v>
      </c>
      <c r="H46" s="9">
        <v>97.40285714285713</v>
      </c>
      <c r="I46" s="9"/>
      <c r="J46" s="9">
        <v>24.350714285714282</v>
      </c>
      <c r="K46" s="10">
        <v>100</v>
      </c>
      <c r="L46" s="9"/>
      <c r="M46" s="9">
        <f t="shared" si="4"/>
        <v>10</v>
      </c>
      <c r="N46" s="9">
        <f t="shared" si="5"/>
        <v>87.34281954887217</v>
      </c>
      <c r="O46" s="10">
        <v>44</v>
      </c>
    </row>
    <row r="47" spans="1:15" s="8" customFormat="1" ht="13.5">
      <c r="A47" s="10" t="s">
        <v>458</v>
      </c>
      <c r="B47" s="3" t="s">
        <v>112</v>
      </c>
      <c r="C47" s="1" t="s">
        <v>113</v>
      </c>
      <c r="D47" s="3" t="s">
        <v>459</v>
      </c>
      <c r="E47" s="9">
        <v>79.6375</v>
      </c>
      <c r="F47" s="9"/>
      <c r="G47" s="9">
        <f t="shared" si="3"/>
        <v>51.764375</v>
      </c>
      <c r="H47" s="9">
        <v>98.20285714285713</v>
      </c>
      <c r="I47" s="9">
        <v>0.666666666666667</v>
      </c>
      <c r="J47" s="9">
        <v>24.71738095238095</v>
      </c>
      <c r="K47" s="10">
        <v>100</v>
      </c>
      <c r="L47" s="9">
        <v>4.444444444444445</v>
      </c>
      <c r="M47" s="9">
        <f t="shared" si="4"/>
        <v>10.444444444444445</v>
      </c>
      <c r="N47" s="9">
        <f t="shared" si="5"/>
        <v>86.9262003968254</v>
      </c>
      <c r="O47" s="10">
        <v>45</v>
      </c>
    </row>
    <row r="48" spans="1:15" s="8" customFormat="1" ht="13.5">
      <c r="A48" s="10" t="s">
        <v>419</v>
      </c>
      <c r="B48" s="3" t="s">
        <v>60</v>
      </c>
      <c r="C48" s="3" t="s">
        <v>61</v>
      </c>
      <c r="D48" s="3" t="s">
        <v>420</v>
      </c>
      <c r="E48" s="9">
        <v>78.05714285714286</v>
      </c>
      <c r="F48" s="9"/>
      <c r="G48" s="9">
        <f t="shared" si="3"/>
        <v>50.737142857142864</v>
      </c>
      <c r="H48" s="9">
        <v>97.34571428571434</v>
      </c>
      <c r="I48" s="9">
        <v>3.66666666666667</v>
      </c>
      <c r="J48" s="9">
        <v>25.253095238095252</v>
      </c>
      <c r="K48" s="10">
        <v>100</v>
      </c>
      <c r="L48" s="9">
        <v>6.444444444444445</v>
      </c>
      <c r="M48" s="9">
        <f t="shared" si="4"/>
        <v>10.644444444444446</v>
      </c>
      <c r="N48" s="9">
        <f t="shared" si="5"/>
        <v>86.63468253968256</v>
      </c>
      <c r="O48" s="10">
        <v>46</v>
      </c>
    </row>
    <row r="49" spans="1:15" s="8" customFormat="1" ht="13.5">
      <c r="A49" s="10" t="s">
        <v>439</v>
      </c>
      <c r="B49" s="3" t="s">
        <v>88</v>
      </c>
      <c r="C49" s="3" t="s">
        <v>89</v>
      </c>
      <c r="D49" s="3" t="s">
        <v>440</v>
      </c>
      <c r="E49" s="9">
        <v>79.425</v>
      </c>
      <c r="F49" s="9"/>
      <c r="G49" s="9">
        <f t="shared" si="3"/>
        <v>51.62625</v>
      </c>
      <c r="H49" s="9">
        <v>97.46000000000001</v>
      </c>
      <c r="I49" s="9">
        <v>0.666666666666667</v>
      </c>
      <c r="J49" s="9">
        <v>24.53166666666667</v>
      </c>
      <c r="K49" s="10">
        <v>100</v>
      </c>
      <c r="L49" s="9">
        <v>4.444444444444445</v>
      </c>
      <c r="M49" s="9">
        <f t="shared" si="4"/>
        <v>10.444444444444445</v>
      </c>
      <c r="N49" s="9">
        <f t="shared" si="5"/>
        <v>86.60236111111112</v>
      </c>
      <c r="O49" s="10">
        <v>47</v>
      </c>
    </row>
    <row r="50" spans="1:15" s="8" customFormat="1" ht="13.5">
      <c r="A50" s="10" t="s">
        <v>401</v>
      </c>
      <c r="B50" s="3" t="s">
        <v>36</v>
      </c>
      <c r="C50" s="3" t="s">
        <v>37</v>
      </c>
      <c r="D50" s="3" t="s">
        <v>402</v>
      </c>
      <c r="E50" s="9">
        <v>78.73684210526316</v>
      </c>
      <c r="F50" s="9"/>
      <c r="G50" s="9">
        <f t="shared" si="3"/>
        <v>51.178947368421056</v>
      </c>
      <c r="H50" s="9">
        <v>95.97428571428568</v>
      </c>
      <c r="I50" s="9">
        <v>5.66666666666667</v>
      </c>
      <c r="J50" s="9">
        <v>25.41023809523809</v>
      </c>
      <c r="K50" s="10">
        <v>100</v>
      </c>
      <c r="L50" s="9"/>
      <c r="M50" s="9">
        <f t="shared" si="4"/>
        <v>10</v>
      </c>
      <c r="N50" s="9">
        <f t="shared" si="5"/>
        <v>86.58918546365913</v>
      </c>
      <c r="O50" s="10">
        <v>48</v>
      </c>
    </row>
    <row r="51" spans="1:15" s="8" customFormat="1" ht="13.5">
      <c r="A51" s="10" t="s">
        <v>393</v>
      </c>
      <c r="B51" s="11" t="s">
        <v>22</v>
      </c>
      <c r="C51" s="3" t="s">
        <v>23</v>
      </c>
      <c r="D51" s="3" t="s">
        <v>394</v>
      </c>
      <c r="E51" s="9">
        <v>80.21052631578948</v>
      </c>
      <c r="F51" s="9"/>
      <c r="G51" s="9">
        <f t="shared" si="3"/>
        <v>52.13684210526316</v>
      </c>
      <c r="H51" s="9">
        <v>97.28857142857144</v>
      </c>
      <c r="I51" s="9"/>
      <c r="J51" s="9">
        <v>24.32214285714286</v>
      </c>
      <c r="K51" s="10">
        <v>100</v>
      </c>
      <c r="L51" s="9"/>
      <c r="M51" s="9">
        <f t="shared" si="4"/>
        <v>10</v>
      </c>
      <c r="N51" s="9">
        <f t="shared" si="5"/>
        <v>86.45898496240602</v>
      </c>
      <c r="O51" s="10">
        <v>49</v>
      </c>
    </row>
    <row r="52" spans="1:15" s="8" customFormat="1" ht="13.5">
      <c r="A52" s="10" t="s">
        <v>462</v>
      </c>
      <c r="B52" s="11" t="s">
        <v>116</v>
      </c>
      <c r="C52" s="11" t="s">
        <v>117</v>
      </c>
      <c r="D52" s="3" t="s">
        <v>463</v>
      </c>
      <c r="E52" s="9">
        <v>79.3875</v>
      </c>
      <c r="F52" s="9"/>
      <c r="G52" s="9">
        <f t="shared" si="3"/>
        <v>51.60187500000001</v>
      </c>
      <c r="H52" s="9">
        <v>97.33142857142856</v>
      </c>
      <c r="I52" s="9"/>
      <c r="J52" s="9">
        <v>24.33285714285714</v>
      </c>
      <c r="K52" s="10">
        <v>100</v>
      </c>
      <c r="L52" s="9"/>
      <c r="M52" s="9">
        <f t="shared" si="4"/>
        <v>10</v>
      </c>
      <c r="N52" s="9">
        <f t="shared" si="5"/>
        <v>85.93473214285714</v>
      </c>
      <c r="O52" s="10">
        <v>50</v>
      </c>
    </row>
    <row r="53" spans="1:15" s="8" customFormat="1" ht="13.5">
      <c r="A53" s="10" t="s">
        <v>415</v>
      </c>
      <c r="B53" s="3" t="s">
        <v>52</v>
      </c>
      <c r="C53" s="3" t="s">
        <v>53</v>
      </c>
      <c r="D53" s="3" t="s">
        <v>414</v>
      </c>
      <c r="E53" s="9">
        <v>79.2</v>
      </c>
      <c r="F53" s="9"/>
      <c r="G53" s="9">
        <f t="shared" si="3"/>
        <v>51.480000000000004</v>
      </c>
      <c r="H53" s="9">
        <v>96.37428571428569</v>
      </c>
      <c r="I53" s="9"/>
      <c r="J53" s="9">
        <v>24.093571428571423</v>
      </c>
      <c r="K53" s="10">
        <v>100</v>
      </c>
      <c r="L53" s="9"/>
      <c r="M53" s="9">
        <f t="shared" si="4"/>
        <v>10</v>
      </c>
      <c r="N53" s="9">
        <f t="shared" si="5"/>
        <v>85.57357142857143</v>
      </c>
      <c r="O53" s="10">
        <v>51</v>
      </c>
    </row>
    <row r="54" spans="1:15" s="8" customFormat="1" ht="13.5">
      <c r="A54" s="10" t="s">
        <v>433</v>
      </c>
      <c r="B54" s="3" t="s">
        <v>76</v>
      </c>
      <c r="C54" s="3" t="s">
        <v>77</v>
      </c>
      <c r="D54" s="3" t="s">
        <v>434</v>
      </c>
      <c r="E54" s="9">
        <v>78.44761904761906</v>
      </c>
      <c r="F54" s="9"/>
      <c r="G54" s="9">
        <f t="shared" si="3"/>
        <v>50.990952380952386</v>
      </c>
      <c r="H54" s="9">
        <v>95.87428571428569</v>
      </c>
      <c r="I54" s="9">
        <v>0.666666666666667</v>
      </c>
      <c r="J54" s="9">
        <v>24.13523809523809</v>
      </c>
      <c r="K54" s="10">
        <v>100</v>
      </c>
      <c r="L54" s="9"/>
      <c r="M54" s="9">
        <f t="shared" si="4"/>
        <v>10</v>
      </c>
      <c r="N54" s="9">
        <f t="shared" si="5"/>
        <v>85.12619047619049</v>
      </c>
      <c r="O54" s="10">
        <v>52</v>
      </c>
    </row>
    <row r="55" spans="1:15" s="8" customFormat="1" ht="13.5">
      <c r="A55" s="10" t="s">
        <v>456</v>
      </c>
      <c r="B55" s="3" t="s">
        <v>110</v>
      </c>
      <c r="C55" s="3" t="s">
        <v>111</v>
      </c>
      <c r="D55" s="3" t="s">
        <v>457</v>
      </c>
      <c r="E55" s="9">
        <v>77.675</v>
      </c>
      <c r="F55" s="9"/>
      <c r="G55" s="9">
        <f t="shared" si="3"/>
        <v>50.48875</v>
      </c>
      <c r="H55" s="9">
        <v>97.83142857142857</v>
      </c>
      <c r="I55" s="9">
        <v>0.666666666666667</v>
      </c>
      <c r="J55" s="9">
        <v>24.62452380952381</v>
      </c>
      <c r="K55" s="10">
        <v>100</v>
      </c>
      <c r="L55" s="9"/>
      <c r="M55" s="9">
        <f t="shared" si="4"/>
        <v>10</v>
      </c>
      <c r="N55" s="9">
        <f t="shared" si="5"/>
        <v>85.1132738095238</v>
      </c>
      <c r="O55" s="10">
        <v>53</v>
      </c>
    </row>
    <row r="56" spans="1:15" s="8" customFormat="1" ht="13.5">
      <c r="A56" s="10" t="s">
        <v>409</v>
      </c>
      <c r="B56" s="3" t="s">
        <v>44</v>
      </c>
      <c r="C56" s="3" t="s">
        <v>45</v>
      </c>
      <c r="D56" s="3" t="s">
        <v>408</v>
      </c>
      <c r="E56" s="9">
        <v>75.89473684210526</v>
      </c>
      <c r="F56" s="9"/>
      <c r="G56" s="9">
        <f t="shared" si="3"/>
        <v>49.33157894736842</v>
      </c>
      <c r="H56" s="9">
        <v>96.97428571428568</v>
      </c>
      <c r="I56" s="9"/>
      <c r="J56" s="9">
        <v>24.24357142857142</v>
      </c>
      <c r="K56" s="10">
        <v>100</v>
      </c>
      <c r="L56" s="9"/>
      <c r="M56" s="9">
        <f t="shared" si="4"/>
        <v>10</v>
      </c>
      <c r="N56" s="9">
        <f t="shared" si="5"/>
        <v>83.57515037593984</v>
      </c>
      <c r="O56" s="10">
        <v>54</v>
      </c>
    </row>
    <row r="57" spans="1:15" s="8" customFormat="1" ht="13.5">
      <c r="A57" s="10" t="s">
        <v>427</v>
      </c>
      <c r="B57" s="3" t="s">
        <v>92</v>
      </c>
      <c r="C57" s="3" t="s">
        <v>93</v>
      </c>
      <c r="D57" s="3" t="s">
        <v>426</v>
      </c>
      <c r="E57" s="9">
        <v>74.175</v>
      </c>
      <c r="F57" s="9"/>
      <c r="G57" s="9">
        <f t="shared" si="3"/>
        <v>48.21375</v>
      </c>
      <c r="H57" s="9">
        <v>97.40285714285713</v>
      </c>
      <c r="I57" s="9">
        <v>0.666666666666667</v>
      </c>
      <c r="J57" s="9">
        <v>24.51738095238095</v>
      </c>
      <c r="K57" s="10">
        <v>100</v>
      </c>
      <c r="L57" s="9"/>
      <c r="M57" s="9">
        <f t="shared" si="4"/>
        <v>10</v>
      </c>
      <c r="N57" s="9">
        <f t="shared" si="5"/>
        <v>82.73113095238094</v>
      </c>
      <c r="O57" s="10">
        <v>55</v>
      </c>
    </row>
    <row r="58" spans="1:15" s="8" customFormat="1" ht="13.5">
      <c r="A58" s="10" t="s">
        <v>393</v>
      </c>
      <c r="B58" s="3" t="s">
        <v>20</v>
      </c>
      <c r="C58" s="3" t="s">
        <v>21</v>
      </c>
      <c r="D58" s="3" t="s">
        <v>392</v>
      </c>
      <c r="E58" s="9">
        <v>74</v>
      </c>
      <c r="F58" s="9"/>
      <c r="G58" s="9">
        <f t="shared" si="3"/>
        <v>48.1</v>
      </c>
      <c r="H58" s="9">
        <v>97.21000000000001</v>
      </c>
      <c r="I58" s="9">
        <v>0.666666666666667</v>
      </c>
      <c r="J58" s="9">
        <v>24.46916666666667</v>
      </c>
      <c r="K58" s="10">
        <v>100</v>
      </c>
      <c r="L58" s="9"/>
      <c r="M58" s="9">
        <f t="shared" si="4"/>
        <v>10</v>
      </c>
      <c r="N58" s="9">
        <f t="shared" si="5"/>
        <v>82.56916666666666</v>
      </c>
      <c r="O58" s="10">
        <v>56</v>
      </c>
    </row>
  </sheetData>
  <sheetProtection/>
  <mergeCells count="9">
    <mergeCell ref="K1:M1"/>
    <mergeCell ref="N1:N2"/>
    <mergeCell ref="O1:O2"/>
    <mergeCell ref="A1:A2"/>
    <mergeCell ref="B1:B2"/>
    <mergeCell ref="C1:C2"/>
    <mergeCell ref="D1:D2"/>
    <mergeCell ref="E1:G1"/>
    <mergeCell ref="H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C17">
      <selection activeCell="O3" sqref="O3:O49"/>
    </sheetView>
  </sheetViews>
  <sheetFormatPr defaultColWidth="9.140625" defaultRowHeight="15"/>
  <cols>
    <col min="1" max="1" width="11.28125" style="0" bestFit="1" customWidth="1"/>
    <col min="2" max="2" width="11.57421875" style="0" bestFit="1" customWidth="1"/>
    <col min="3" max="3" width="7.140625" style="0" bestFit="1" customWidth="1"/>
    <col min="5" max="6" width="11.00390625" style="0" bestFit="1" customWidth="1"/>
    <col min="7" max="7" width="16.421875" style="0" bestFit="1" customWidth="1"/>
    <col min="8" max="9" width="11.00390625" style="0" bestFit="1" customWidth="1"/>
    <col min="10" max="10" width="16.421875" style="0" bestFit="1" customWidth="1"/>
    <col min="11" max="12" width="11.00390625" style="0" bestFit="1" customWidth="1"/>
    <col min="13" max="13" width="16.421875" style="0" bestFit="1" customWidth="1"/>
    <col min="14" max="14" width="19.28125" style="0" bestFit="1" customWidth="1"/>
  </cols>
  <sheetData>
    <row r="1" spans="1:15" s="8" customFormat="1" ht="13.5" customHeight="1">
      <c r="A1" s="33" t="s">
        <v>178</v>
      </c>
      <c r="B1" s="32" t="s">
        <v>268</v>
      </c>
      <c r="C1" s="32" t="s">
        <v>1</v>
      </c>
      <c r="D1" s="32" t="s">
        <v>383</v>
      </c>
      <c r="E1" s="30" t="s">
        <v>269</v>
      </c>
      <c r="F1" s="30"/>
      <c r="G1" s="30"/>
      <c r="H1" s="30" t="s">
        <v>270</v>
      </c>
      <c r="I1" s="30"/>
      <c r="J1" s="30"/>
      <c r="K1" s="30" t="s">
        <v>271</v>
      </c>
      <c r="L1" s="30"/>
      <c r="M1" s="30"/>
      <c r="N1" s="37" t="s">
        <v>7</v>
      </c>
      <c r="O1" s="35" t="s">
        <v>267</v>
      </c>
    </row>
    <row r="2" spans="1:15" s="8" customFormat="1" ht="13.5">
      <c r="A2" s="34" t="s">
        <v>178</v>
      </c>
      <c r="B2" s="30" t="s">
        <v>0</v>
      </c>
      <c r="C2" s="30"/>
      <c r="D2" s="30"/>
      <c r="E2" s="9" t="s">
        <v>2</v>
      </c>
      <c r="F2" s="10" t="s">
        <v>3</v>
      </c>
      <c r="G2" s="9" t="s">
        <v>4</v>
      </c>
      <c r="H2" s="9" t="s">
        <v>5</v>
      </c>
      <c r="I2" s="9" t="s">
        <v>6</v>
      </c>
      <c r="J2" s="9" t="s">
        <v>266</v>
      </c>
      <c r="K2" s="10" t="s">
        <v>272</v>
      </c>
      <c r="L2" s="9" t="s">
        <v>273</v>
      </c>
      <c r="M2" s="9" t="s">
        <v>274</v>
      </c>
      <c r="N2" s="36"/>
      <c r="O2" s="36"/>
    </row>
    <row r="3" spans="1:15" s="8" customFormat="1" ht="13.5">
      <c r="A3" s="12" t="s">
        <v>265</v>
      </c>
      <c r="B3" s="12" t="s">
        <v>205</v>
      </c>
      <c r="C3" s="12" t="s">
        <v>206</v>
      </c>
      <c r="D3" s="16" t="s">
        <v>541</v>
      </c>
      <c r="E3" s="18">
        <v>86.35</v>
      </c>
      <c r="F3" s="18">
        <v>2</v>
      </c>
      <c r="G3" s="9">
        <f aca="true" t="shared" si="0" ref="G3:G33">(E3+F3)*0.65</f>
        <v>57.427499999999995</v>
      </c>
      <c r="H3" s="18">
        <v>97.6046511627907</v>
      </c>
      <c r="I3" s="18">
        <v>26.333333333333332</v>
      </c>
      <c r="J3" s="14">
        <f aca="true" t="shared" si="1" ref="J3:J33">(H3+I3)*0.25</f>
        <v>30.984496124031008</v>
      </c>
      <c r="K3" s="10">
        <v>100</v>
      </c>
      <c r="L3" s="18">
        <v>6.666666666666667</v>
      </c>
      <c r="M3" s="9">
        <f aca="true" t="shared" si="2" ref="M3:M33">(K3+L3)*0.1</f>
        <v>10.666666666666668</v>
      </c>
      <c r="N3" s="9">
        <f aca="true" t="shared" si="3" ref="N3:N33">J3+M3+G3</f>
        <v>99.07866279069768</v>
      </c>
      <c r="O3" s="10">
        <v>1</v>
      </c>
    </row>
    <row r="4" spans="1:15" s="8" customFormat="1" ht="13.5">
      <c r="A4" s="12" t="s">
        <v>265</v>
      </c>
      <c r="B4" s="12" t="s">
        <v>239</v>
      </c>
      <c r="C4" s="12" t="s">
        <v>240</v>
      </c>
      <c r="D4" s="16" t="s">
        <v>551</v>
      </c>
      <c r="E4" s="18">
        <v>83.22222222222223</v>
      </c>
      <c r="F4" s="18">
        <v>5.59047619047619</v>
      </c>
      <c r="G4" s="9">
        <f t="shared" si="0"/>
        <v>57.72825396825398</v>
      </c>
      <c r="H4" s="18">
        <v>98.53488372093024</v>
      </c>
      <c r="I4" s="18">
        <v>17.333333333333332</v>
      </c>
      <c r="J4" s="14">
        <f t="shared" si="1"/>
        <v>28.967054263565892</v>
      </c>
      <c r="K4" s="10">
        <v>100</v>
      </c>
      <c r="L4" s="18">
        <v>2</v>
      </c>
      <c r="M4" s="9">
        <f t="shared" si="2"/>
        <v>10.200000000000001</v>
      </c>
      <c r="N4" s="9">
        <f t="shared" si="3"/>
        <v>96.89530823181988</v>
      </c>
      <c r="O4" s="28">
        <v>2</v>
      </c>
    </row>
    <row r="5" spans="1:15" s="8" customFormat="1" ht="13.5">
      <c r="A5" s="12" t="s">
        <v>265</v>
      </c>
      <c r="B5" s="12" t="s">
        <v>211</v>
      </c>
      <c r="C5" s="12" t="s">
        <v>212</v>
      </c>
      <c r="D5" s="16" t="s">
        <v>542</v>
      </c>
      <c r="E5" s="18">
        <v>85.44444444444444</v>
      </c>
      <c r="F5" s="18">
        <v>1.2</v>
      </c>
      <c r="G5" s="9">
        <f t="shared" si="0"/>
        <v>56.31888888888889</v>
      </c>
      <c r="H5" s="18">
        <v>96.29767441860466</v>
      </c>
      <c r="I5" s="18">
        <v>8.5</v>
      </c>
      <c r="J5" s="14">
        <f t="shared" si="1"/>
        <v>26.199418604651164</v>
      </c>
      <c r="K5" s="10">
        <v>100</v>
      </c>
      <c r="L5" s="18">
        <v>8.11111111111111</v>
      </c>
      <c r="M5" s="9">
        <f t="shared" si="2"/>
        <v>10.811111111111112</v>
      </c>
      <c r="N5" s="9">
        <f t="shared" si="3"/>
        <v>93.32941860465117</v>
      </c>
      <c r="O5" s="28">
        <v>3</v>
      </c>
    </row>
    <row r="6" spans="1:15" s="8" customFormat="1" ht="13.5">
      <c r="A6" s="12" t="s">
        <v>265</v>
      </c>
      <c r="B6" s="12" t="s">
        <v>203</v>
      </c>
      <c r="C6" s="12" t="s">
        <v>204</v>
      </c>
      <c r="D6" s="16" t="s">
        <v>541</v>
      </c>
      <c r="E6" s="18">
        <v>89.23529411764706</v>
      </c>
      <c r="F6" s="18"/>
      <c r="G6" s="9">
        <f t="shared" si="0"/>
        <v>58.00294117647059</v>
      </c>
      <c r="H6" s="18">
        <v>96.97209302325581</v>
      </c>
      <c r="I6" s="18"/>
      <c r="J6" s="14">
        <f t="shared" si="1"/>
        <v>24.243023255813952</v>
      </c>
      <c r="K6" s="10">
        <v>100</v>
      </c>
      <c r="L6" s="18">
        <v>1.5555555555555556</v>
      </c>
      <c r="M6" s="9">
        <f t="shared" si="2"/>
        <v>10.155555555555557</v>
      </c>
      <c r="N6" s="9">
        <f t="shared" si="3"/>
        <v>92.4015199878401</v>
      </c>
      <c r="O6" s="28">
        <v>4</v>
      </c>
    </row>
    <row r="7" spans="1:15" s="8" customFormat="1" ht="13.5">
      <c r="A7" s="12" t="s">
        <v>265</v>
      </c>
      <c r="B7" s="12" t="s">
        <v>245</v>
      </c>
      <c r="C7" s="12" t="s">
        <v>246</v>
      </c>
      <c r="D7" s="16" t="s">
        <v>552</v>
      </c>
      <c r="E7" s="18">
        <v>85.44444444444444</v>
      </c>
      <c r="F7" s="18">
        <v>1</v>
      </c>
      <c r="G7" s="9">
        <f t="shared" si="0"/>
        <v>56.18888888888889</v>
      </c>
      <c r="H7" s="18">
        <v>96.8325581395349</v>
      </c>
      <c r="I7" s="18">
        <v>1</v>
      </c>
      <c r="J7" s="14">
        <f t="shared" si="1"/>
        <v>24.458139534883724</v>
      </c>
      <c r="K7" s="10">
        <v>100</v>
      </c>
      <c r="L7" s="18"/>
      <c r="M7" s="9">
        <f t="shared" si="2"/>
        <v>10</v>
      </c>
      <c r="N7" s="9">
        <f t="shared" si="3"/>
        <v>90.64702842377261</v>
      </c>
      <c r="O7" s="28">
        <v>5</v>
      </c>
    </row>
    <row r="8" spans="1:15" s="8" customFormat="1" ht="13.5">
      <c r="A8" s="12" t="s">
        <v>265</v>
      </c>
      <c r="B8" s="12" t="s">
        <v>197</v>
      </c>
      <c r="C8" s="12" t="s">
        <v>198</v>
      </c>
      <c r="D8" s="16" t="s">
        <v>540</v>
      </c>
      <c r="E8" s="18">
        <v>86.5</v>
      </c>
      <c r="F8" s="18"/>
      <c r="G8" s="9">
        <f t="shared" si="0"/>
        <v>56.225</v>
      </c>
      <c r="H8" s="18">
        <v>97.2139534883721</v>
      </c>
      <c r="I8" s="18"/>
      <c r="J8" s="14">
        <f t="shared" si="1"/>
        <v>24.303488372093025</v>
      </c>
      <c r="K8" s="10">
        <v>100</v>
      </c>
      <c r="L8" s="18"/>
      <c r="M8" s="9">
        <f t="shared" si="2"/>
        <v>10</v>
      </c>
      <c r="N8" s="9">
        <f t="shared" si="3"/>
        <v>90.52848837209302</v>
      </c>
      <c r="O8" s="28">
        <v>6</v>
      </c>
    </row>
    <row r="9" spans="1:15" s="8" customFormat="1" ht="13.5">
      <c r="A9" s="12" t="s">
        <v>265</v>
      </c>
      <c r="B9" s="12" t="s">
        <v>187</v>
      </c>
      <c r="C9" s="12" t="s">
        <v>188</v>
      </c>
      <c r="D9" s="16" t="s">
        <v>535</v>
      </c>
      <c r="E9" s="18">
        <v>83.95238095238095</v>
      </c>
      <c r="F9" s="18"/>
      <c r="G9" s="9">
        <f t="shared" si="0"/>
        <v>54.569047619047616</v>
      </c>
      <c r="H9" s="18">
        <v>96.32093023255814</v>
      </c>
      <c r="I9" s="18">
        <v>6</v>
      </c>
      <c r="J9" s="14">
        <f t="shared" si="1"/>
        <v>25.580232558139535</v>
      </c>
      <c r="K9" s="10">
        <v>100</v>
      </c>
      <c r="L9" s="18"/>
      <c r="M9" s="9">
        <f t="shared" si="2"/>
        <v>10</v>
      </c>
      <c r="N9" s="9">
        <f t="shared" si="3"/>
        <v>90.14928017718715</v>
      </c>
      <c r="O9" s="28">
        <v>7</v>
      </c>
    </row>
    <row r="10" spans="1:15" s="8" customFormat="1" ht="13.5">
      <c r="A10" s="12" t="s">
        <v>265</v>
      </c>
      <c r="B10" s="12" t="s">
        <v>207</v>
      </c>
      <c r="C10" s="12" t="s">
        <v>208</v>
      </c>
      <c r="D10" s="16" t="s">
        <v>533</v>
      </c>
      <c r="E10" s="18">
        <v>83.83333333333333</v>
      </c>
      <c r="F10" s="18"/>
      <c r="G10" s="9">
        <f t="shared" si="0"/>
        <v>54.49166666666667</v>
      </c>
      <c r="H10" s="18">
        <v>96.88837209302326</v>
      </c>
      <c r="I10" s="18">
        <v>5</v>
      </c>
      <c r="J10" s="14">
        <f t="shared" si="1"/>
        <v>25.472093023255816</v>
      </c>
      <c r="K10" s="10">
        <v>100</v>
      </c>
      <c r="L10" s="18"/>
      <c r="M10" s="9">
        <f t="shared" si="2"/>
        <v>10</v>
      </c>
      <c r="N10" s="9">
        <f t="shared" si="3"/>
        <v>89.96375968992248</v>
      </c>
      <c r="O10" s="28">
        <v>8</v>
      </c>
    </row>
    <row r="11" spans="1:15" s="8" customFormat="1" ht="13.5">
      <c r="A11" s="12" t="s">
        <v>265</v>
      </c>
      <c r="B11" s="12" t="s">
        <v>199</v>
      </c>
      <c r="C11" s="12" t="s">
        <v>200</v>
      </c>
      <c r="D11" s="16" t="s">
        <v>537</v>
      </c>
      <c r="E11" s="18">
        <v>85.53333333333333</v>
      </c>
      <c r="F11" s="18"/>
      <c r="G11" s="9">
        <f t="shared" si="0"/>
        <v>55.596666666666664</v>
      </c>
      <c r="H11" s="18">
        <v>96.58139534883722</v>
      </c>
      <c r="I11" s="18"/>
      <c r="J11" s="14">
        <f t="shared" si="1"/>
        <v>24.145348837209305</v>
      </c>
      <c r="K11" s="10">
        <v>100</v>
      </c>
      <c r="L11" s="18"/>
      <c r="M11" s="9">
        <f t="shared" si="2"/>
        <v>10</v>
      </c>
      <c r="N11" s="9">
        <f t="shared" si="3"/>
        <v>89.74201550387596</v>
      </c>
      <c r="O11" s="28">
        <v>9</v>
      </c>
    </row>
    <row r="12" spans="1:15" s="8" customFormat="1" ht="13.5">
      <c r="A12" s="12" t="s">
        <v>265</v>
      </c>
      <c r="B12" s="12" t="s">
        <v>247</v>
      </c>
      <c r="C12" s="12" t="s">
        <v>248</v>
      </c>
      <c r="D12" s="16" t="s">
        <v>552</v>
      </c>
      <c r="E12" s="18">
        <v>83.38888888888889</v>
      </c>
      <c r="F12" s="18"/>
      <c r="G12" s="9">
        <f t="shared" si="0"/>
        <v>54.202777777777776</v>
      </c>
      <c r="H12" s="18">
        <v>96.48837209302326</v>
      </c>
      <c r="I12" s="18">
        <v>5</v>
      </c>
      <c r="J12" s="14">
        <f t="shared" si="1"/>
        <v>25.372093023255815</v>
      </c>
      <c r="K12" s="10">
        <v>100</v>
      </c>
      <c r="L12" s="18"/>
      <c r="M12" s="9">
        <f t="shared" si="2"/>
        <v>10</v>
      </c>
      <c r="N12" s="9">
        <f t="shared" si="3"/>
        <v>89.5748708010336</v>
      </c>
      <c r="O12" s="28">
        <v>10</v>
      </c>
    </row>
    <row r="13" spans="1:15" s="8" customFormat="1" ht="13.5">
      <c r="A13" s="12" t="s">
        <v>265</v>
      </c>
      <c r="B13" s="12" t="s">
        <v>257</v>
      </c>
      <c r="C13" s="12" t="s">
        <v>258</v>
      </c>
      <c r="D13" s="16" t="s">
        <v>554</v>
      </c>
      <c r="E13" s="18">
        <v>83.44444444444444</v>
      </c>
      <c r="F13" s="18"/>
      <c r="G13" s="9">
        <f t="shared" si="0"/>
        <v>54.23888888888889</v>
      </c>
      <c r="H13" s="18">
        <v>96.8</v>
      </c>
      <c r="I13" s="18">
        <v>4</v>
      </c>
      <c r="J13" s="14">
        <f t="shared" si="1"/>
        <v>25.2</v>
      </c>
      <c r="K13" s="10">
        <v>100</v>
      </c>
      <c r="L13" s="18"/>
      <c r="M13" s="9">
        <f t="shared" si="2"/>
        <v>10</v>
      </c>
      <c r="N13" s="9">
        <f t="shared" si="3"/>
        <v>89.4388888888889</v>
      </c>
      <c r="O13" s="28">
        <v>11</v>
      </c>
    </row>
    <row r="14" spans="1:15" s="8" customFormat="1" ht="13.5">
      <c r="A14" s="12" t="s">
        <v>265</v>
      </c>
      <c r="B14" s="12" t="s">
        <v>259</v>
      </c>
      <c r="C14" s="12" t="s">
        <v>260</v>
      </c>
      <c r="D14" s="16" t="s">
        <v>547</v>
      </c>
      <c r="E14" s="18">
        <v>83</v>
      </c>
      <c r="F14" s="18"/>
      <c r="G14" s="9">
        <f t="shared" si="0"/>
        <v>53.95</v>
      </c>
      <c r="H14" s="18">
        <v>94.53953488372093</v>
      </c>
      <c r="I14" s="18">
        <v>6</v>
      </c>
      <c r="J14" s="14">
        <f t="shared" si="1"/>
        <v>25.134883720930233</v>
      </c>
      <c r="K14" s="10">
        <v>100</v>
      </c>
      <c r="L14" s="18"/>
      <c r="M14" s="9">
        <f t="shared" si="2"/>
        <v>10</v>
      </c>
      <c r="N14" s="9">
        <f t="shared" si="3"/>
        <v>89.08488372093024</v>
      </c>
      <c r="O14" s="28">
        <v>12</v>
      </c>
    </row>
    <row r="15" spans="1:15" s="8" customFormat="1" ht="13.5">
      <c r="A15" s="12" t="s">
        <v>265</v>
      </c>
      <c r="B15" s="12" t="s">
        <v>261</v>
      </c>
      <c r="C15" s="12" t="s">
        <v>262</v>
      </c>
      <c r="D15" s="16" t="s">
        <v>547</v>
      </c>
      <c r="E15" s="18">
        <v>79.45</v>
      </c>
      <c r="F15" s="18"/>
      <c r="G15" s="9">
        <f t="shared" si="0"/>
        <v>51.642500000000005</v>
      </c>
      <c r="H15" s="18">
        <v>96.65116279069768</v>
      </c>
      <c r="I15" s="18">
        <v>10</v>
      </c>
      <c r="J15" s="14">
        <f t="shared" si="1"/>
        <v>26.66279069767442</v>
      </c>
      <c r="K15" s="10">
        <v>100</v>
      </c>
      <c r="L15" s="18">
        <v>2</v>
      </c>
      <c r="M15" s="9">
        <f t="shared" si="2"/>
        <v>10.200000000000001</v>
      </c>
      <c r="N15" s="9">
        <f t="shared" si="3"/>
        <v>88.50529069767443</v>
      </c>
      <c r="O15" s="28">
        <v>13</v>
      </c>
    </row>
    <row r="16" spans="1:15" s="8" customFormat="1" ht="13.5">
      <c r="A16" s="12" t="s">
        <v>265</v>
      </c>
      <c r="B16" s="12" t="s">
        <v>249</v>
      </c>
      <c r="C16" s="12" t="s">
        <v>250</v>
      </c>
      <c r="D16" s="16" t="s">
        <v>526</v>
      </c>
      <c r="E16" s="18">
        <v>83</v>
      </c>
      <c r="F16" s="18"/>
      <c r="G16" s="9">
        <f t="shared" si="0"/>
        <v>53.95</v>
      </c>
      <c r="H16" s="18">
        <v>96.85116279069769</v>
      </c>
      <c r="I16" s="18"/>
      <c r="J16" s="14">
        <f t="shared" si="1"/>
        <v>24.21279069767442</v>
      </c>
      <c r="K16" s="10">
        <v>100</v>
      </c>
      <c r="L16" s="18"/>
      <c r="M16" s="9">
        <f t="shared" si="2"/>
        <v>10</v>
      </c>
      <c r="N16" s="9">
        <f t="shared" si="3"/>
        <v>88.16279069767442</v>
      </c>
      <c r="O16" s="28">
        <v>14</v>
      </c>
    </row>
    <row r="17" spans="1:15" s="8" customFormat="1" ht="13.5">
      <c r="A17" s="12" t="s">
        <v>265</v>
      </c>
      <c r="B17" s="12" t="s">
        <v>243</v>
      </c>
      <c r="C17" s="12" t="s">
        <v>244</v>
      </c>
      <c r="D17" s="16" t="s">
        <v>552</v>
      </c>
      <c r="E17" s="18">
        <v>80.27777777777777</v>
      </c>
      <c r="F17" s="18"/>
      <c r="G17" s="9">
        <f t="shared" si="0"/>
        <v>52.18055555555555</v>
      </c>
      <c r="H17" s="18">
        <v>97.19534883720931</v>
      </c>
      <c r="I17" s="18">
        <v>6</v>
      </c>
      <c r="J17" s="14">
        <f t="shared" si="1"/>
        <v>25.798837209302327</v>
      </c>
      <c r="K17" s="10">
        <v>100</v>
      </c>
      <c r="L17" s="18">
        <v>1.5555555555555556</v>
      </c>
      <c r="M17" s="9">
        <f t="shared" si="2"/>
        <v>10.155555555555557</v>
      </c>
      <c r="N17" s="9">
        <f t="shared" si="3"/>
        <v>88.13494832041343</v>
      </c>
      <c r="O17" s="28">
        <v>15</v>
      </c>
    </row>
    <row r="18" spans="1:15" s="8" customFormat="1" ht="13.5">
      <c r="A18" s="12" t="s">
        <v>265</v>
      </c>
      <c r="B18" s="12" t="s">
        <v>182</v>
      </c>
      <c r="C18" s="12" t="s">
        <v>534</v>
      </c>
      <c r="D18" s="16" t="s">
        <v>533</v>
      </c>
      <c r="E18" s="18">
        <v>81.29411764705883</v>
      </c>
      <c r="F18" s="18"/>
      <c r="G18" s="9">
        <f t="shared" si="0"/>
        <v>52.84117647058824</v>
      </c>
      <c r="H18" s="18">
        <v>95.95348837209302</v>
      </c>
      <c r="I18" s="18">
        <v>5</v>
      </c>
      <c r="J18" s="14">
        <f t="shared" si="1"/>
        <v>25.238372093023255</v>
      </c>
      <c r="K18" s="10">
        <v>100</v>
      </c>
      <c r="L18" s="18"/>
      <c r="M18" s="9">
        <f t="shared" si="2"/>
        <v>10</v>
      </c>
      <c r="N18" s="9">
        <f t="shared" si="3"/>
        <v>88.0795485636115</v>
      </c>
      <c r="O18" s="28">
        <v>16</v>
      </c>
    </row>
    <row r="19" spans="1:15" s="8" customFormat="1" ht="13.5">
      <c r="A19" s="12" t="s">
        <v>265</v>
      </c>
      <c r="B19" s="12" t="s">
        <v>180</v>
      </c>
      <c r="C19" s="12" t="s">
        <v>181</v>
      </c>
      <c r="D19" s="16" t="s">
        <v>533</v>
      </c>
      <c r="E19" s="18">
        <v>79.95</v>
      </c>
      <c r="F19" s="18"/>
      <c r="G19" s="9">
        <f t="shared" si="0"/>
        <v>51.9675</v>
      </c>
      <c r="H19" s="18">
        <v>96.28372093023256</v>
      </c>
      <c r="I19" s="18">
        <v>6</v>
      </c>
      <c r="J19" s="14">
        <f t="shared" si="1"/>
        <v>25.57093023255814</v>
      </c>
      <c r="K19" s="10">
        <v>100</v>
      </c>
      <c r="L19" s="18">
        <v>1.5555555555555556</v>
      </c>
      <c r="M19" s="9">
        <f t="shared" si="2"/>
        <v>10.155555555555557</v>
      </c>
      <c r="N19" s="9">
        <f t="shared" si="3"/>
        <v>87.69398578811371</v>
      </c>
      <c r="O19" s="28">
        <v>17</v>
      </c>
    </row>
    <row r="20" spans="1:15" s="8" customFormat="1" ht="13.5">
      <c r="A20" s="12" t="s">
        <v>265</v>
      </c>
      <c r="B20" s="12" t="s">
        <v>251</v>
      </c>
      <c r="C20" s="12" t="s">
        <v>252</v>
      </c>
      <c r="D20" s="16" t="s">
        <v>553</v>
      </c>
      <c r="E20" s="18">
        <v>78.72222222222223</v>
      </c>
      <c r="F20" s="18"/>
      <c r="G20" s="9">
        <f t="shared" si="0"/>
        <v>51.16944444444445</v>
      </c>
      <c r="H20" s="18">
        <v>97.28837209302327</v>
      </c>
      <c r="I20" s="18">
        <v>8</v>
      </c>
      <c r="J20" s="14">
        <f t="shared" si="1"/>
        <v>26.322093023255817</v>
      </c>
      <c r="K20" s="10">
        <v>100</v>
      </c>
      <c r="L20" s="18">
        <v>2</v>
      </c>
      <c r="M20" s="9">
        <f t="shared" si="2"/>
        <v>10.200000000000001</v>
      </c>
      <c r="N20" s="9">
        <f t="shared" si="3"/>
        <v>87.69153746770027</v>
      </c>
      <c r="O20" s="28">
        <v>18</v>
      </c>
    </row>
    <row r="21" spans="1:15" s="8" customFormat="1" ht="13.5">
      <c r="A21" s="12" t="s">
        <v>265</v>
      </c>
      <c r="B21" s="12" t="s">
        <v>195</v>
      </c>
      <c r="C21" s="12" t="s">
        <v>196</v>
      </c>
      <c r="D21" s="16" t="s">
        <v>539</v>
      </c>
      <c r="E21" s="18">
        <v>78.33333333333333</v>
      </c>
      <c r="F21" s="18"/>
      <c r="G21" s="9">
        <f t="shared" si="0"/>
        <v>50.916666666666664</v>
      </c>
      <c r="H21" s="18">
        <v>97.45581395348837</v>
      </c>
      <c r="I21" s="18">
        <v>8</v>
      </c>
      <c r="J21" s="14">
        <f t="shared" si="1"/>
        <v>26.363953488372093</v>
      </c>
      <c r="K21" s="10">
        <v>100</v>
      </c>
      <c r="L21" s="18">
        <v>3.5555555555555554</v>
      </c>
      <c r="M21" s="9">
        <f t="shared" si="2"/>
        <v>10.355555555555556</v>
      </c>
      <c r="N21" s="9">
        <f t="shared" si="3"/>
        <v>87.63617571059432</v>
      </c>
      <c r="O21" s="28">
        <v>19</v>
      </c>
    </row>
    <row r="22" spans="1:15" s="8" customFormat="1" ht="13.5">
      <c r="A22" s="12" t="s">
        <v>265</v>
      </c>
      <c r="B22" s="12" t="s">
        <v>189</v>
      </c>
      <c r="C22" s="12" t="s">
        <v>190</v>
      </c>
      <c r="D22" s="16" t="s">
        <v>536</v>
      </c>
      <c r="E22" s="18">
        <v>82</v>
      </c>
      <c r="F22" s="18"/>
      <c r="G22" s="9">
        <f t="shared" si="0"/>
        <v>53.300000000000004</v>
      </c>
      <c r="H22" s="18">
        <v>96.90697674418605</v>
      </c>
      <c r="I22" s="18"/>
      <c r="J22" s="14">
        <f t="shared" si="1"/>
        <v>24.226744186046513</v>
      </c>
      <c r="K22" s="10">
        <v>100</v>
      </c>
      <c r="L22" s="18"/>
      <c r="M22" s="9">
        <f t="shared" si="2"/>
        <v>10</v>
      </c>
      <c r="N22" s="9">
        <f t="shared" si="3"/>
        <v>87.52674418604653</v>
      </c>
      <c r="O22" s="28">
        <v>20</v>
      </c>
    </row>
    <row r="23" spans="1:15" s="8" customFormat="1" ht="13.5">
      <c r="A23" s="12" t="s">
        <v>265</v>
      </c>
      <c r="B23" s="12" t="s">
        <v>201</v>
      </c>
      <c r="C23" s="12" t="s">
        <v>202</v>
      </c>
      <c r="D23" s="16" t="s">
        <v>541</v>
      </c>
      <c r="E23" s="18">
        <v>80.6470588235294</v>
      </c>
      <c r="F23" s="18"/>
      <c r="G23" s="9">
        <f t="shared" si="0"/>
        <v>52.42058823529412</v>
      </c>
      <c r="H23" s="18">
        <v>97.12558139534885</v>
      </c>
      <c r="I23" s="18"/>
      <c r="J23" s="14">
        <f t="shared" si="1"/>
        <v>24.28139534883721</v>
      </c>
      <c r="K23" s="10">
        <v>100</v>
      </c>
      <c r="L23" s="18">
        <v>1.5555555555555556</v>
      </c>
      <c r="M23" s="9">
        <f t="shared" si="2"/>
        <v>10.155555555555557</v>
      </c>
      <c r="N23" s="9">
        <f t="shared" si="3"/>
        <v>86.85753913968688</v>
      </c>
      <c r="O23" s="28">
        <v>21</v>
      </c>
    </row>
    <row r="24" spans="1:15" s="8" customFormat="1" ht="13.5">
      <c r="A24" s="12" t="s">
        <v>265</v>
      </c>
      <c r="B24" s="12" t="s">
        <v>213</v>
      </c>
      <c r="C24" s="12" t="s">
        <v>214</v>
      </c>
      <c r="D24" s="16" t="s">
        <v>543</v>
      </c>
      <c r="E24" s="18">
        <v>79.52380952380952</v>
      </c>
      <c r="F24" s="18"/>
      <c r="G24" s="9">
        <f t="shared" si="0"/>
        <v>51.69047619047619</v>
      </c>
      <c r="H24" s="18">
        <v>95.77674418604653</v>
      </c>
      <c r="I24" s="18">
        <v>3.5</v>
      </c>
      <c r="J24" s="14">
        <f t="shared" si="1"/>
        <v>24.819186046511632</v>
      </c>
      <c r="K24" s="10">
        <v>100</v>
      </c>
      <c r="L24" s="18"/>
      <c r="M24" s="9">
        <f t="shared" si="2"/>
        <v>10</v>
      </c>
      <c r="N24" s="9">
        <f t="shared" si="3"/>
        <v>86.50966223698782</v>
      </c>
      <c r="O24" s="28">
        <v>22</v>
      </c>
    </row>
    <row r="25" spans="1:15" s="8" customFormat="1" ht="13.5">
      <c r="A25" s="12" t="s">
        <v>265</v>
      </c>
      <c r="B25" s="12" t="s">
        <v>263</v>
      </c>
      <c r="C25" s="12" t="s">
        <v>264</v>
      </c>
      <c r="D25" s="16" t="s">
        <v>547</v>
      </c>
      <c r="E25" s="18">
        <v>78.05</v>
      </c>
      <c r="F25" s="18"/>
      <c r="G25" s="9">
        <f t="shared" si="0"/>
        <v>50.7325</v>
      </c>
      <c r="H25" s="18">
        <v>95.95813953488373</v>
      </c>
      <c r="I25" s="18">
        <v>3</v>
      </c>
      <c r="J25" s="14">
        <f t="shared" si="1"/>
        <v>24.739534883720932</v>
      </c>
      <c r="K25" s="10">
        <v>100</v>
      </c>
      <c r="L25" s="18">
        <v>8.222222222222221</v>
      </c>
      <c r="M25" s="9">
        <f t="shared" si="2"/>
        <v>10.822222222222223</v>
      </c>
      <c r="N25" s="9">
        <f t="shared" si="3"/>
        <v>86.29425710594316</v>
      </c>
      <c r="O25" s="28">
        <v>23</v>
      </c>
    </row>
    <row r="26" spans="1:15" s="8" customFormat="1" ht="13.5">
      <c r="A26" s="12" t="s">
        <v>265</v>
      </c>
      <c r="B26" s="12" t="s">
        <v>235</v>
      </c>
      <c r="C26" s="12" t="s">
        <v>236</v>
      </c>
      <c r="D26" s="16" t="s">
        <v>550</v>
      </c>
      <c r="E26" s="18">
        <v>80</v>
      </c>
      <c r="F26" s="18"/>
      <c r="G26" s="9">
        <f t="shared" si="0"/>
        <v>52</v>
      </c>
      <c r="H26" s="18">
        <v>96.86976744186046</v>
      </c>
      <c r="I26" s="18"/>
      <c r="J26" s="14">
        <f t="shared" si="1"/>
        <v>24.217441860465115</v>
      </c>
      <c r="K26" s="10">
        <v>100</v>
      </c>
      <c r="L26" s="18"/>
      <c r="M26" s="9">
        <f t="shared" si="2"/>
        <v>10</v>
      </c>
      <c r="N26" s="9">
        <f t="shared" si="3"/>
        <v>86.21744186046512</v>
      </c>
      <c r="O26" s="28">
        <v>24</v>
      </c>
    </row>
    <row r="27" spans="1:15" s="8" customFormat="1" ht="13.5">
      <c r="A27" s="12" t="s">
        <v>265</v>
      </c>
      <c r="B27" s="12" t="s">
        <v>191</v>
      </c>
      <c r="C27" s="12" t="s">
        <v>192</v>
      </c>
      <c r="D27" s="16" t="s">
        <v>537</v>
      </c>
      <c r="E27" s="18">
        <v>79.16666666666667</v>
      </c>
      <c r="F27" s="18"/>
      <c r="G27" s="9">
        <f t="shared" si="0"/>
        <v>51.458333333333336</v>
      </c>
      <c r="H27" s="18">
        <v>96.08372093023257</v>
      </c>
      <c r="I27" s="18"/>
      <c r="J27" s="14">
        <f t="shared" si="1"/>
        <v>24.020930232558143</v>
      </c>
      <c r="K27" s="10">
        <v>100</v>
      </c>
      <c r="L27" s="18">
        <v>3.5555555555555554</v>
      </c>
      <c r="M27" s="9">
        <f t="shared" si="2"/>
        <v>10.355555555555556</v>
      </c>
      <c r="N27" s="9">
        <f t="shared" si="3"/>
        <v>85.83481912144703</v>
      </c>
      <c r="O27" s="28">
        <v>25</v>
      </c>
    </row>
    <row r="28" spans="1:15" s="8" customFormat="1" ht="13.5">
      <c r="A28" s="12" t="s">
        <v>265</v>
      </c>
      <c r="B28" s="12" t="s">
        <v>209</v>
      </c>
      <c r="C28" s="12" t="s">
        <v>210</v>
      </c>
      <c r="D28" s="16" t="s">
        <v>542</v>
      </c>
      <c r="E28" s="18">
        <v>76.85714285714286</v>
      </c>
      <c r="F28" s="18"/>
      <c r="G28" s="9">
        <f t="shared" si="0"/>
        <v>49.95714285714286</v>
      </c>
      <c r="H28" s="18">
        <v>96.6325581395349</v>
      </c>
      <c r="I28" s="18">
        <v>5.5</v>
      </c>
      <c r="J28" s="14">
        <f t="shared" si="1"/>
        <v>25.533139534883723</v>
      </c>
      <c r="K28" s="10">
        <v>100</v>
      </c>
      <c r="L28" s="18">
        <v>3.3333333333333335</v>
      </c>
      <c r="M28" s="9">
        <f t="shared" si="2"/>
        <v>10.333333333333334</v>
      </c>
      <c r="N28" s="9">
        <f t="shared" si="3"/>
        <v>85.82361572535993</v>
      </c>
      <c r="O28" s="28">
        <v>26</v>
      </c>
    </row>
    <row r="29" spans="1:15" s="8" customFormat="1" ht="13.5">
      <c r="A29" s="12" t="s">
        <v>265</v>
      </c>
      <c r="B29" s="12" t="s">
        <v>227</v>
      </c>
      <c r="C29" s="12" t="s">
        <v>228</v>
      </c>
      <c r="D29" s="16" t="s">
        <v>547</v>
      </c>
      <c r="E29" s="18">
        <v>78.55555555555556</v>
      </c>
      <c r="F29" s="18"/>
      <c r="G29" s="9">
        <f t="shared" si="0"/>
        <v>51.06111111111112</v>
      </c>
      <c r="H29" s="18">
        <v>97.26976744186047</v>
      </c>
      <c r="I29" s="18"/>
      <c r="J29" s="14">
        <f t="shared" si="1"/>
        <v>24.317441860465117</v>
      </c>
      <c r="K29" s="10">
        <v>100</v>
      </c>
      <c r="L29" s="18">
        <v>1.5555555555555556</v>
      </c>
      <c r="M29" s="9">
        <f t="shared" si="2"/>
        <v>10.155555555555557</v>
      </c>
      <c r="N29" s="9">
        <f t="shared" si="3"/>
        <v>85.53410852713179</v>
      </c>
      <c r="O29" s="28">
        <v>27</v>
      </c>
    </row>
    <row r="30" spans="1:15" s="8" customFormat="1" ht="13.5">
      <c r="A30" s="12" t="s">
        <v>265</v>
      </c>
      <c r="B30" s="12" t="s">
        <v>237</v>
      </c>
      <c r="C30" s="12" t="s">
        <v>238</v>
      </c>
      <c r="D30" s="16" t="s">
        <v>550</v>
      </c>
      <c r="E30" s="18">
        <v>77.1923076923077</v>
      </c>
      <c r="F30" s="18"/>
      <c r="G30" s="9">
        <f t="shared" si="0"/>
        <v>50.175000000000004</v>
      </c>
      <c r="H30" s="18">
        <v>96.19534883720931</v>
      </c>
      <c r="I30" s="18">
        <v>3</v>
      </c>
      <c r="J30" s="14">
        <f t="shared" si="1"/>
        <v>24.798837209302327</v>
      </c>
      <c r="K30" s="10">
        <v>100</v>
      </c>
      <c r="L30" s="18">
        <v>3.111111111111111</v>
      </c>
      <c r="M30" s="9">
        <f t="shared" si="2"/>
        <v>10.311111111111112</v>
      </c>
      <c r="N30" s="9">
        <f t="shared" si="3"/>
        <v>85.28494832041343</v>
      </c>
      <c r="O30" s="28">
        <v>28</v>
      </c>
    </row>
    <row r="31" spans="1:15" s="8" customFormat="1" ht="13.5">
      <c r="A31" s="12" t="s">
        <v>265</v>
      </c>
      <c r="B31" s="12" t="s">
        <v>193</v>
      </c>
      <c r="C31" s="12" t="s">
        <v>194</v>
      </c>
      <c r="D31" s="16" t="s">
        <v>538</v>
      </c>
      <c r="E31" s="18">
        <v>78.44444444444444</v>
      </c>
      <c r="F31" s="18"/>
      <c r="G31" s="9">
        <f t="shared" si="0"/>
        <v>50.98888888888889</v>
      </c>
      <c r="H31" s="18">
        <v>96.04651162790698</v>
      </c>
      <c r="I31" s="18"/>
      <c r="J31" s="14">
        <f t="shared" si="1"/>
        <v>24.011627906976745</v>
      </c>
      <c r="K31" s="10">
        <v>100</v>
      </c>
      <c r="L31" s="18">
        <v>2</v>
      </c>
      <c r="M31" s="9">
        <f t="shared" si="2"/>
        <v>10.200000000000001</v>
      </c>
      <c r="N31" s="9">
        <f t="shared" si="3"/>
        <v>85.20051679586564</v>
      </c>
      <c r="O31" s="28">
        <v>29</v>
      </c>
    </row>
    <row r="32" spans="1:15" s="8" customFormat="1" ht="13.5">
      <c r="A32" s="12" t="s">
        <v>265</v>
      </c>
      <c r="B32" s="12" t="s">
        <v>185</v>
      </c>
      <c r="C32" s="12" t="s">
        <v>186</v>
      </c>
      <c r="D32" s="16" t="s">
        <v>535</v>
      </c>
      <c r="E32" s="18">
        <v>75.61904761904762</v>
      </c>
      <c r="F32" s="18"/>
      <c r="G32" s="9">
        <f t="shared" si="0"/>
        <v>49.15238095238095</v>
      </c>
      <c r="H32" s="18">
        <v>97.65116279069768</v>
      </c>
      <c r="I32" s="18"/>
      <c r="J32" s="14">
        <f t="shared" si="1"/>
        <v>24.41279069767442</v>
      </c>
      <c r="K32" s="10">
        <v>100</v>
      </c>
      <c r="L32" s="18">
        <v>13.11111111111111</v>
      </c>
      <c r="M32" s="9">
        <f t="shared" si="2"/>
        <v>11.311111111111112</v>
      </c>
      <c r="N32" s="9">
        <f t="shared" si="3"/>
        <v>84.8762827611665</v>
      </c>
      <c r="O32" s="28">
        <v>30</v>
      </c>
    </row>
    <row r="33" spans="1:15" s="8" customFormat="1" ht="13.5">
      <c r="A33" s="12" t="s">
        <v>265</v>
      </c>
      <c r="B33" s="12" t="s">
        <v>229</v>
      </c>
      <c r="C33" s="12" t="s">
        <v>230</v>
      </c>
      <c r="D33" s="16" t="s">
        <v>548</v>
      </c>
      <c r="E33" s="18">
        <v>77.34782608695652</v>
      </c>
      <c r="F33" s="18"/>
      <c r="G33" s="9">
        <f t="shared" si="0"/>
        <v>50.27608695652174</v>
      </c>
      <c r="H33" s="18">
        <v>97.0186046511628</v>
      </c>
      <c r="I33" s="18"/>
      <c r="J33" s="14">
        <f t="shared" si="1"/>
        <v>24.2546511627907</v>
      </c>
      <c r="K33" s="10">
        <v>100</v>
      </c>
      <c r="L33" s="18">
        <v>1.5555555555555556</v>
      </c>
      <c r="M33" s="9">
        <f t="shared" si="2"/>
        <v>10.155555555555557</v>
      </c>
      <c r="N33" s="9">
        <f t="shared" si="3"/>
        <v>84.686293674868</v>
      </c>
      <c r="O33" s="28">
        <v>31</v>
      </c>
    </row>
    <row r="34" spans="1:15" s="8" customFormat="1" ht="13.5">
      <c r="A34" s="12" t="s">
        <v>265</v>
      </c>
      <c r="B34" s="12" t="s">
        <v>233</v>
      </c>
      <c r="C34" s="12" t="s">
        <v>234</v>
      </c>
      <c r="D34" s="16" t="s">
        <v>549</v>
      </c>
      <c r="E34" s="18">
        <v>76.30434782608695</v>
      </c>
      <c r="F34" s="18"/>
      <c r="G34" s="9">
        <f aca="true" t="shared" si="4" ref="G34:G49">(E34+F34)*0.65</f>
        <v>49.59782608695652</v>
      </c>
      <c r="H34" s="18">
        <v>96.97674418604652</v>
      </c>
      <c r="I34" s="18">
        <v>1</v>
      </c>
      <c r="J34" s="14">
        <f aca="true" t="shared" si="5" ref="J34:J49">(H34+I34)*0.25</f>
        <v>24.49418604651163</v>
      </c>
      <c r="K34" s="10">
        <v>100</v>
      </c>
      <c r="L34" s="18">
        <v>3.5555555555555554</v>
      </c>
      <c r="M34" s="9">
        <f aca="true" t="shared" si="6" ref="M34:M49">(K34+L34)*0.1</f>
        <v>10.355555555555556</v>
      </c>
      <c r="N34" s="9">
        <f aca="true" t="shared" si="7" ref="N34:N49">J34+M34+G34</f>
        <v>84.44756768902371</v>
      </c>
      <c r="O34" s="28">
        <v>32</v>
      </c>
    </row>
    <row r="35" spans="1:15" s="8" customFormat="1" ht="13.5">
      <c r="A35" s="12" t="s">
        <v>265</v>
      </c>
      <c r="B35" s="16" t="s">
        <v>529</v>
      </c>
      <c r="C35" s="16" t="s">
        <v>530</v>
      </c>
      <c r="D35" s="16" t="s">
        <v>526</v>
      </c>
      <c r="E35" s="17">
        <v>76.52173913043478</v>
      </c>
      <c r="F35" s="17"/>
      <c r="G35" s="9">
        <f t="shared" si="4"/>
        <v>49.73913043478261</v>
      </c>
      <c r="H35" s="17">
        <v>95.257</v>
      </c>
      <c r="I35" s="17"/>
      <c r="J35" s="14">
        <f t="shared" si="5"/>
        <v>23.81425</v>
      </c>
      <c r="K35" s="10">
        <v>100</v>
      </c>
      <c r="L35" s="17"/>
      <c r="M35" s="9">
        <f t="shared" si="6"/>
        <v>10</v>
      </c>
      <c r="N35" s="9">
        <f t="shared" si="7"/>
        <v>83.55338043478261</v>
      </c>
      <c r="O35" s="28">
        <v>33</v>
      </c>
    </row>
    <row r="36" spans="1:15" s="8" customFormat="1" ht="13.5">
      <c r="A36" s="12" t="s">
        <v>265</v>
      </c>
      <c r="B36" s="12" t="s">
        <v>231</v>
      </c>
      <c r="C36" s="12" t="s">
        <v>232</v>
      </c>
      <c r="D36" s="16" t="s">
        <v>548</v>
      </c>
      <c r="E36" s="18">
        <v>76.05</v>
      </c>
      <c r="F36" s="18"/>
      <c r="G36" s="9">
        <f t="shared" si="4"/>
        <v>49.4325</v>
      </c>
      <c r="H36" s="18">
        <v>95.37674418604652</v>
      </c>
      <c r="I36" s="18"/>
      <c r="J36" s="14">
        <f t="shared" si="5"/>
        <v>23.84418604651163</v>
      </c>
      <c r="K36" s="10">
        <v>100</v>
      </c>
      <c r="L36" s="18"/>
      <c r="M36" s="9">
        <f t="shared" si="6"/>
        <v>10</v>
      </c>
      <c r="N36" s="9">
        <f t="shared" si="7"/>
        <v>83.27668604651163</v>
      </c>
      <c r="O36" s="28">
        <v>34</v>
      </c>
    </row>
    <row r="37" spans="1:15" s="8" customFormat="1" ht="13.5">
      <c r="A37" s="12" t="s">
        <v>265</v>
      </c>
      <c r="B37" s="12" t="s">
        <v>241</v>
      </c>
      <c r="C37" s="12" t="s">
        <v>242</v>
      </c>
      <c r="D37" s="16" t="s">
        <v>551</v>
      </c>
      <c r="E37" s="18">
        <v>75.83333333333333</v>
      </c>
      <c r="F37" s="18"/>
      <c r="G37" s="9">
        <f t="shared" si="4"/>
        <v>49.291666666666664</v>
      </c>
      <c r="H37" s="18">
        <v>95.50232558139535</v>
      </c>
      <c r="I37" s="18"/>
      <c r="J37" s="14">
        <f t="shared" si="5"/>
        <v>23.87558139534884</v>
      </c>
      <c r="K37" s="10">
        <v>100</v>
      </c>
      <c r="L37" s="18"/>
      <c r="M37" s="9">
        <f t="shared" si="6"/>
        <v>10</v>
      </c>
      <c r="N37" s="9">
        <f t="shared" si="7"/>
        <v>83.1672480620155</v>
      </c>
      <c r="O37" s="28">
        <v>35</v>
      </c>
    </row>
    <row r="38" spans="1:15" s="8" customFormat="1" ht="13.5">
      <c r="A38" s="12" t="s">
        <v>265</v>
      </c>
      <c r="B38" s="12" t="s">
        <v>217</v>
      </c>
      <c r="C38" s="12" t="s">
        <v>218</v>
      </c>
      <c r="D38" s="16" t="s">
        <v>544</v>
      </c>
      <c r="E38" s="18">
        <v>75.61111111111111</v>
      </c>
      <c r="F38" s="18"/>
      <c r="G38" s="9">
        <f t="shared" si="4"/>
        <v>49.147222222222226</v>
      </c>
      <c r="H38" s="18">
        <v>95.96279069767442</v>
      </c>
      <c r="I38" s="18"/>
      <c r="J38" s="14">
        <f t="shared" si="5"/>
        <v>23.990697674418605</v>
      </c>
      <c r="K38" s="10">
        <v>100</v>
      </c>
      <c r="L38" s="18"/>
      <c r="M38" s="9">
        <f t="shared" si="6"/>
        <v>10</v>
      </c>
      <c r="N38" s="9">
        <f t="shared" si="7"/>
        <v>83.13791989664082</v>
      </c>
      <c r="O38" s="28">
        <v>36</v>
      </c>
    </row>
    <row r="39" spans="1:15" s="8" customFormat="1" ht="13.5">
      <c r="A39" s="12" t="s">
        <v>265</v>
      </c>
      <c r="B39" s="12" t="s">
        <v>221</v>
      </c>
      <c r="C39" s="12" t="s">
        <v>222</v>
      </c>
      <c r="D39" s="16" t="s">
        <v>546</v>
      </c>
      <c r="E39" s="18">
        <v>74.16666666666667</v>
      </c>
      <c r="F39" s="18"/>
      <c r="G39" s="9">
        <f t="shared" si="4"/>
        <v>48.208333333333336</v>
      </c>
      <c r="H39" s="18">
        <v>96.66976744186047</v>
      </c>
      <c r="I39" s="18">
        <v>3</v>
      </c>
      <c r="J39" s="14">
        <f t="shared" si="5"/>
        <v>24.917441860465118</v>
      </c>
      <c r="K39" s="10">
        <v>100</v>
      </c>
      <c r="L39" s="18"/>
      <c r="M39" s="9">
        <f t="shared" si="6"/>
        <v>10</v>
      </c>
      <c r="N39" s="9">
        <f t="shared" si="7"/>
        <v>83.12577519379846</v>
      </c>
      <c r="O39" s="28">
        <v>37</v>
      </c>
    </row>
    <row r="40" spans="1:15" s="8" customFormat="1" ht="13.5">
      <c r="A40" s="12" t="s">
        <v>265</v>
      </c>
      <c r="B40" s="12" t="s">
        <v>183</v>
      </c>
      <c r="C40" s="12" t="s">
        <v>184</v>
      </c>
      <c r="D40" s="16" t="s">
        <v>533</v>
      </c>
      <c r="E40" s="18">
        <v>72.78260869565217</v>
      </c>
      <c r="F40" s="18"/>
      <c r="G40" s="9">
        <f t="shared" si="4"/>
        <v>47.30869565217392</v>
      </c>
      <c r="H40" s="18">
        <v>97.15813953488373</v>
      </c>
      <c r="I40" s="18">
        <v>4</v>
      </c>
      <c r="J40" s="14">
        <f t="shared" si="5"/>
        <v>25.289534883720933</v>
      </c>
      <c r="K40" s="10">
        <v>100</v>
      </c>
      <c r="L40" s="18">
        <v>5.111111111111111</v>
      </c>
      <c r="M40" s="9">
        <f t="shared" si="6"/>
        <v>10.511111111111113</v>
      </c>
      <c r="N40" s="9">
        <f t="shared" si="7"/>
        <v>83.10934164700596</v>
      </c>
      <c r="O40" s="28">
        <v>38</v>
      </c>
    </row>
    <row r="41" spans="1:15" s="8" customFormat="1" ht="13.5">
      <c r="A41" s="12" t="s">
        <v>265</v>
      </c>
      <c r="B41" s="12" t="s">
        <v>255</v>
      </c>
      <c r="C41" s="12" t="s">
        <v>256</v>
      </c>
      <c r="D41" s="16" t="s">
        <v>553</v>
      </c>
      <c r="E41" s="18">
        <v>73.22222222222223</v>
      </c>
      <c r="F41" s="18"/>
      <c r="G41" s="9">
        <f t="shared" si="4"/>
        <v>47.59444444444445</v>
      </c>
      <c r="H41" s="18">
        <v>95.8325581395349</v>
      </c>
      <c r="I41" s="18">
        <v>4</v>
      </c>
      <c r="J41" s="14">
        <f t="shared" si="5"/>
        <v>24.958139534883724</v>
      </c>
      <c r="K41" s="10">
        <v>100</v>
      </c>
      <c r="L41" s="18"/>
      <c r="M41" s="9">
        <f t="shared" si="6"/>
        <v>10</v>
      </c>
      <c r="N41" s="9">
        <f t="shared" si="7"/>
        <v>82.55258397932818</v>
      </c>
      <c r="O41" s="28">
        <v>39</v>
      </c>
    </row>
    <row r="42" spans="1:15" s="8" customFormat="1" ht="13.5">
      <c r="A42" s="12" t="s">
        <v>265</v>
      </c>
      <c r="B42" s="12" t="s">
        <v>253</v>
      </c>
      <c r="C42" s="12" t="s">
        <v>254</v>
      </c>
      <c r="D42" s="16" t="s">
        <v>553</v>
      </c>
      <c r="E42" s="18">
        <v>73.86666666666666</v>
      </c>
      <c r="F42" s="18"/>
      <c r="G42" s="9">
        <f t="shared" si="4"/>
        <v>48.01333333333333</v>
      </c>
      <c r="H42" s="18">
        <v>94.49302325581397</v>
      </c>
      <c r="I42" s="18">
        <v>3</v>
      </c>
      <c r="J42" s="14">
        <f t="shared" si="5"/>
        <v>24.37325581395349</v>
      </c>
      <c r="K42" s="10">
        <v>100</v>
      </c>
      <c r="L42" s="18"/>
      <c r="M42" s="9">
        <f t="shared" si="6"/>
        <v>10</v>
      </c>
      <c r="N42" s="9">
        <f t="shared" si="7"/>
        <v>82.38658914728683</v>
      </c>
      <c r="O42" s="28">
        <v>40</v>
      </c>
    </row>
    <row r="43" spans="1:15" s="8" customFormat="1" ht="13.5">
      <c r="A43" s="12" t="s">
        <v>265</v>
      </c>
      <c r="B43" s="16" t="s">
        <v>531</v>
      </c>
      <c r="C43" s="16" t="s">
        <v>532</v>
      </c>
      <c r="D43" s="16" t="s">
        <v>526</v>
      </c>
      <c r="E43" s="17">
        <v>73.63636363636364</v>
      </c>
      <c r="F43" s="17"/>
      <c r="G43" s="9">
        <f t="shared" si="4"/>
        <v>47.86363636363637</v>
      </c>
      <c r="H43" s="17">
        <v>95.5207</v>
      </c>
      <c r="I43" s="17"/>
      <c r="J43" s="14">
        <f t="shared" si="5"/>
        <v>23.880175</v>
      </c>
      <c r="K43" s="10">
        <v>100</v>
      </c>
      <c r="L43" s="17"/>
      <c r="M43" s="9">
        <f t="shared" si="6"/>
        <v>10</v>
      </c>
      <c r="N43" s="9">
        <f t="shared" si="7"/>
        <v>81.74381136363637</v>
      </c>
      <c r="O43" s="28">
        <v>41</v>
      </c>
    </row>
    <row r="44" spans="1:15" s="8" customFormat="1" ht="13.5">
      <c r="A44" s="12" t="s">
        <v>265</v>
      </c>
      <c r="B44" s="16" t="s">
        <v>527</v>
      </c>
      <c r="C44" s="16" t="s">
        <v>528</v>
      </c>
      <c r="D44" s="16" t="s">
        <v>526</v>
      </c>
      <c r="E44" s="17">
        <v>73.36363636363636</v>
      </c>
      <c r="F44" s="17"/>
      <c r="G44" s="9">
        <f t="shared" si="4"/>
        <v>47.68636363636364</v>
      </c>
      <c r="H44" s="17">
        <v>95.7025</v>
      </c>
      <c r="I44" s="17"/>
      <c r="J44" s="14">
        <f t="shared" si="5"/>
        <v>23.925625</v>
      </c>
      <c r="K44" s="10">
        <v>100</v>
      </c>
      <c r="L44" s="17"/>
      <c r="M44" s="9">
        <f t="shared" si="6"/>
        <v>10</v>
      </c>
      <c r="N44" s="9">
        <f t="shared" si="7"/>
        <v>81.61198863636363</v>
      </c>
      <c r="O44" s="28">
        <v>42</v>
      </c>
    </row>
    <row r="45" spans="1:15" s="8" customFormat="1" ht="13.5">
      <c r="A45" s="12" t="s">
        <v>265</v>
      </c>
      <c r="B45" s="12" t="s">
        <v>225</v>
      </c>
      <c r="C45" s="12" t="s">
        <v>226</v>
      </c>
      <c r="D45" s="16" t="s">
        <v>546</v>
      </c>
      <c r="E45" s="18">
        <v>82.15</v>
      </c>
      <c r="F45" s="18">
        <v>1</v>
      </c>
      <c r="G45" s="9">
        <f t="shared" si="4"/>
        <v>54.04750000000001</v>
      </c>
      <c r="H45" s="18">
        <v>97.30697674418604</v>
      </c>
      <c r="I45" s="18">
        <v>-30</v>
      </c>
      <c r="J45" s="14">
        <f t="shared" si="5"/>
        <v>16.82674418604651</v>
      </c>
      <c r="K45" s="10">
        <v>100</v>
      </c>
      <c r="L45" s="18">
        <v>2</v>
      </c>
      <c r="M45" s="9">
        <f t="shared" si="6"/>
        <v>10.200000000000001</v>
      </c>
      <c r="N45" s="9">
        <f t="shared" si="7"/>
        <v>81.07424418604651</v>
      </c>
      <c r="O45" s="28">
        <v>43</v>
      </c>
    </row>
    <row r="46" spans="1:15" s="8" customFormat="1" ht="13.5">
      <c r="A46" s="12" t="s">
        <v>265</v>
      </c>
      <c r="B46" s="12" t="s">
        <v>219</v>
      </c>
      <c r="C46" s="12" t="s">
        <v>220</v>
      </c>
      <c r="D46" s="16" t="s">
        <v>545</v>
      </c>
      <c r="E46" s="18">
        <v>80.38888888888889</v>
      </c>
      <c r="F46" s="18"/>
      <c r="G46" s="9">
        <f t="shared" si="4"/>
        <v>52.25277777777778</v>
      </c>
      <c r="H46" s="18">
        <v>95.30697674418604</v>
      </c>
      <c r="I46" s="18">
        <v>-24</v>
      </c>
      <c r="J46" s="14">
        <f t="shared" si="5"/>
        <v>17.82674418604651</v>
      </c>
      <c r="K46" s="10">
        <v>100</v>
      </c>
      <c r="L46" s="18"/>
      <c r="M46" s="9">
        <f t="shared" si="6"/>
        <v>10</v>
      </c>
      <c r="N46" s="9">
        <f t="shared" si="7"/>
        <v>80.07952196382429</v>
      </c>
      <c r="O46" s="28">
        <v>44</v>
      </c>
    </row>
    <row r="47" spans="1:15" s="8" customFormat="1" ht="13.5">
      <c r="A47" s="12" t="s">
        <v>265</v>
      </c>
      <c r="B47" s="16" t="s">
        <v>524</v>
      </c>
      <c r="C47" s="16" t="s">
        <v>525</v>
      </c>
      <c r="D47" s="16" t="s">
        <v>526</v>
      </c>
      <c r="E47" s="17">
        <v>70.36363636363636</v>
      </c>
      <c r="F47" s="17"/>
      <c r="G47" s="9">
        <f t="shared" si="4"/>
        <v>45.736363636363635</v>
      </c>
      <c r="H47" s="17">
        <v>95.5702</v>
      </c>
      <c r="I47" s="17"/>
      <c r="J47" s="14">
        <f t="shared" si="5"/>
        <v>23.89255</v>
      </c>
      <c r="K47" s="10">
        <v>100</v>
      </c>
      <c r="L47" s="17"/>
      <c r="M47" s="9">
        <f t="shared" si="6"/>
        <v>10</v>
      </c>
      <c r="N47" s="9">
        <f t="shared" si="7"/>
        <v>79.62891363636363</v>
      </c>
      <c r="O47" s="28">
        <v>45</v>
      </c>
    </row>
    <row r="48" spans="1:15" s="8" customFormat="1" ht="13.5">
      <c r="A48" s="12" t="s">
        <v>265</v>
      </c>
      <c r="B48" s="12" t="s">
        <v>223</v>
      </c>
      <c r="C48" s="12" t="s">
        <v>224</v>
      </c>
      <c r="D48" s="16" t="s">
        <v>546</v>
      </c>
      <c r="E48" s="18">
        <v>78.66666666666667</v>
      </c>
      <c r="F48" s="18"/>
      <c r="G48" s="9">
        <f t="shared" si="4"/>
        <v>51.13333333333334</v>
      </c>
      <c r="H48" s="18">
        <v>96.10232558139536</v>
      </c>
      <c r="I48" s="18">
        <v>-30</v>
      </c>
      <c r="J48" s="14">
        <f t="shared" si="5"/>
        <v>16.52558139534884</v>
      </c>
      <c r="K48" s="10">
        <v>100</v>
      </c>
      <c r="L48" s="18">
        <v>1.5555555555555556</v>
      </c>
      <c r="M48" s="9">
        <f t="shared" si="6"/>
        <v>10.155555555555557</v>
      </c>
      <c r="N48" s="9">
        <f t="shared" si="7"/>
        <v>77.81447028423773</v>
      </c>
      <c r="O48" s="28">
        <v>46</v>
      </c>
    </row>
    <row r="49" spans="1:15" s="8" customFormat="1" ht="13.5">
      <c r="A49" s="12" t="s">
        <v>265</v>
      </c>
      <c r="B49" s="12" t="s">
        <v>215</v>
      </c>
      <c r="C49" s="12" t="s">
        <v>216</v>
      </c>
      <c r="D49" s="16" t="s">
        <v>543</v>
      </c>
      <c r="E49" s="18">
        <v>77.79166666666667</v>
      </c>
      <c r="F49" s="18"/>
      <c r="G49" s="9">
        <f t="shared" si="4"/>
        <v>50.56458333333334</v>
      </c>
      <c r="H49" s="18">
        <v>95.68372093023257</v>
      </c>
      <c r="I49" s="18">
        <v>-30</v>
      </c>
      <c r="J49" s="14">
        <f t="shared" si="5"/>
        <v>16.420930232558142</v>
      </c>
      <c r="K49" s="10">
        <v>100</v>
      </c>
      <c r="L49" s="18"/>
      <c r="M49" s="9">
        <f t="shared" si="6"/>
        <v>10</v>
      </c>
      <c r="N49" s="9">
        <f t="shared" si="7"/>
        <v>76.98551356589148</v>
      </c>
      <c r="O49" s="28">
        <v>47</v>
      </c>
    </row>
  </sheetData>
  <sheetProtection/>
  <mergeCells count="9">
    <mergeCell ref="K1:M1"/>
    <mergeCell ref="N1:N2"/>
    <mergeCell ref="O1:O2"/>
    <mergeCell ref="A1:A2"/>
    <mergeCell ref="B1:B2"/>
    <mergeCell ref="C1:C2"/>
    <mergeCell ref="D1:D2"/>
    <mergeCell ref="E1:G1"/>
    <mergeCell ref="H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C25">
      <selection activeCell="E24" sqref="E24"/>
    </sheetView>
  </sheetViews>
  <sheetFormatPr defaultColWidth="9.140625" defaultRowHeight="15"/>
  <cols>
    <col min="1" max="1" width="11.28125" style="0" bestFit="1" customWidth="1"/>
    <col min="2" max="2" width="11.57421875" style="0" bestFit="1" customWidth="1"/>
    <col min="3" max="3" width="7.140625" style="0" bestFit="1" customWidth="1"/>
    <col min="4" max="4" width="13.00390625" style="0" bestFit="1" customWidth="1"/>
    <col min="5" max="6" width="11.00390625" style="0" bestFit="1" customWidth="1"/>
    <col min="7" max="7" width="16.421875" style="0" bestFit="1" customWidth="1"/>
    <col min="8" max="9" width="11.00390625" style="0" bestFit="1" customWidth="1"/>
    <col min="10" max="10" width="16.421875" style="0" bestFit="1" customWidth="1"/>
    <col min="11" max="12" width="11.00390625" style="0" bestFit="1" customWidth="1"/>
    <col min="13" max="13" width="16.421875" style="0" bestFit="1" customWidth="1"/>
    <col min="14" max="14" width="19.28125" style="0" bestFit="1" customWidth="1"/>
  </cols>
  <sheetData>
    <row r="1" spans="1:15" s="8" customFormat="1" ht="13.5" customHeight="1">
      <c r="A1" s="33" t="s">
        <v>178</v>
      </c>
      <c r="B1" s="32" t="s">
        <v>268</v>
      </c>
      <c r="C1" s="32" t="s">
        <v>1</v>
      </c>
      <c r="D1" s="32" t="s">
        <v>383</v>
      </c>
      <c r="E1" s="30" t="s">
        <v>269</v>
      </c>
      <c r="F1" s="30"/>
      <c r="G1" s="30"/>
      <c r="H1" s="30" t="s">
        <v>270</v>
      </c>
      <c r="I1" s="30"/>
      <c r="J1" s="30"/>
      <c r="K1" s="30" t="s">
        <v>271</v>
      </c>
      <c r="L1" s="30"/>
      <c r="M1" s="30"/>
      <c r="N1" s="37" t="s">
        <v>7</v>
      </c>
      <c r="O1" s="35" t="s">
        <v>267</v>
      </c>
    </row>
    <row r="2" spans="1:15" s="8" customFormat="1" ht="13.5">
      <c r="A2" s="34" t="s">
        <v>178</v>
      </c>
      <c r="B2" s="30" t="s">
        <v>0</v>
      </c>
      <c r="C2" s="30"/>
      <c r="D2" s="30"/>
      <c r="E2" s="9" t="s">
        <v>2</v>
      </c>
      <c r="F2" s="10" t="s">
        <v>3</v>
      </c>
      <c r="G2" s="9" t="s">
        <v>4</v>
      </c>
      <c r="H2" s="9" t="s">
        <v>5</v>
      </c>
      <c r="I2" s="9" t="s">
        <v>6</v>
      </c>
      <c r="J2" s="9" t="s">
        <v>266</v>
      </c>
      <c r="K2" s="10" t="s">
        <v>272</v>
      </c>
      <c r="L2" s="9" t="s">
        <v>273</v>
      </c>
      <c r="M2" s="9" t="s">
        <v>274</v>
      </c>
      <c r="N2" s="36"/>
      <c r="O2" s="36"/>
    </row>
    <row r="3" spans="1:15" s="8" customFormat="1" ht="13.5">
      <c r="A3" s="12" t="s">
        <v>382</v>
      </c>
      <c r="B3" s="10" t="s">
        <v>334</v>
      </c>
      <c r="C3" s="10" t="s">
        <v>335</v>
      </c>
      <c r="D3" s="10" t="s">
        <v>295</v>
      </c>
      <c r="E3" s="9">
        <v>87.5</v>
      </c>
      <c r="F3" s="9"/>
      <c r="G3" s="9">
        <f>(E3+F3)*0.65</f>
        <v>56.875</v>
      </c>
      <c r="H3" s="9">
        <v>97.2829268292683</v>
      </c>
      <c r="I3" s="10">
        <v>14.5</v>
      </c>
      <c r="J3" s="14">
        <f>(H3+I3)*0.25</f>
        <v>27.945731707317076</v>
      </c>
      <c r="K3" s="9">
        <v>100</v>
      </c>
      <c r="L3" s="9">
        <v>1.5555555555555556</v>
      </c>
      <c r="M3" s="9">
        <f>(K3+L3)*0.1</f>
        <v>10.155555555555557</v>
      </c>
      <c r="N3" s="9">
        <f>J3+M3+G3</f>
        <v>94.97628726287263</v>
      </c>
      <c r="O3" s="10">
        <v>1</v>
      </c>
    </row>
    <row r="4" spans="1:15" s="8" customFormat="1" ht="13.5">
      <c r="A4" s="12" t="s">
        <v>382</v>
      </c>
      <c r="B4" s="10" t="s">
        <v>338</v>
      </c>
      <c r="C4" s="10" t="s">
        <v>339</v>
      </c>
      <c r="D4" s="10" t="s">
        <v>295</v>
      </c>
      <c r="E4" s="9">
        <v>83.21052631578948</v>
      </c>
      <c r="F4" s="9">
        <v>5</v>
      </c>
      <c r="G4" s="9">
        <f>(E4+F4)*0.65</f>
        <v>57.336842105263166</v>
      </c>
      <c r="H4" s="9">
        <v>96.7560975609756</v>
      </c>
      <c r="I4" s="10">
        <v>3</v>
      </c>
      <c r="J4" s="14">
        <f>(H4+I4)*0.25</f>
        <v>24.9390243902439</v>
      </c>
      <c r="K4" s="9">
        <v>100</v>
      </c>
      <c r="L4" s="9">
        <v>10</v>
      </c>
      <c r="M4" s="9">
        <f>(K4+L4)*0.1</f>
        <v>11</v>
      </c>
      <c r="N4" s="9">
        <f>J4+M4+G4</f>
        <v>93.27586649550707</v>
      </c>
      <c r="O4" s="10">
        <v>2</v>
      </c>
    </row>
    <row r="5" spans="1:15" s="8" customFormat="1" ht="13.5">
      <c r="A5" s="12" t="s">
        <v>382</v>
      </c>
      <c r="B5" s="10" t="s">
        <v>275</v>
      </c>
      <c r="C5" s="10" t="s">
        <v>276</v>
      </c>
      <c r="D5" s="10" t="s">
        <v>277</v>
      </c>
      <c r="E5" s="9">
        <v>87.29411764705883</v>
      </c>
      <c r="F5" s="9"/>
      <c r="G5" s="9">
        <v>56.741176470588236</v>
      </c>
      <c r="H5" s="9">
        <v>97.49756097560976</v>
      </c>
      <c r="I5" s="10">
        <v>6</v>
      </c>
      <c r="J5" s="14">
        <v>25.87439024390244</v>
      </c>
      <c r="K5" s="9">
        <v>100</v>
      </c>
      <c r="L5" s="9">
        <v>1.5555555555555556</v>
      </c>
      <c r="M5" s="9">
        <v>10.155555555555557</v>
      </c>
      <c r="N5" s="9">
        <v>92.77112227004623</v>
      </c>
      <c r="O5" s="10">
        <v>3</v>
      </c>
    </row>
    <row r="6" spans="1:15" s="8" customFormat="1" ht="13.5">
      <c r="A6" s="12" t="s">
        <v>382</v>
      </c>
      <c r="B6" s="10" t="s">
        <v>354</v>
      </c>
      <c r="C6" s="10" t="s">
        <v>355</v>
      </c>
      <c r="D6" s="10" t="s">
        <v>295</v>
      </c>
      <c r="E6" s="9">
        <v>84.54545454545455</v>
      </c>
      <c r="F6" s="9"/>
      <c r="G6" s="9">
        <f aca="true" t="shared" si="0" ref="G6:G45">(E6+F6)*0.65</f>
        <v>54.95454545454546</v>
      </c>
      <c r="H6" s="9">
        <v>96.15609756097561</v>
      </c>
      <c r="I6" s="10">
        <v>7</v>
      </c>
      <c r="J6" s="14">
        <f aca="true" t="shared" si="1" ref="J6:J45">(H6+I6)*0.25</f>
        <v>25.789024390243902</v>
      </c>
      <c r="K6" s="9">
        <v>100</v>
      </c>
      <c r="L6" s="9">
        <v>1.5555555555555556</v>
      </c>
      <c r="M6" s="9">
        <f aca="true" t="shared" si="2" ref="M6:M45">(K6+L6)*0.1</f>
        <v>10.155555555555557</v>
      </c>
      <c r="N6" s="9">
        <f aca="true" t="shared" si="3" ref="N6:N45">J6+M6+G6</f>
        <v>90.89912540034493</v>
      </c>
      <c r="O6" s="10">
        <v>4</v>
      </c>
    </row>
    <row r="7" spans="1:15" s="8" customFormat="1" ht="13.5">
      <c r="A7" s="12" t="s">
        <v>382</v>
      </c>
      <c r="B7" s="10" t="s">
        <v>336</v>
      </c>
      <c r="C7" s="10" t="s">
        <v>337</v>
      </c>
      <c r="D7" s="10" t="s">
        <v>295</v>
      </c>
      <c r="E7" s="9">
        <v>84.60526315789474</v>
      </c>
      <c r="F7" s="9"/>
      <c r="G7" s="9">
        <f t="shared" si="0"/>
        <v>54.99342105263158</v>
      </c>
      <c r="H7" s="9">
        <v>97.4390243902439</v>
      </c>
      <c r="I7" s="10">
        <v>4</v>
      </c>
      <c r="J7" s="14">
        <f t="shared" si="1"/>
        <v>25.359756097560975</v>
      </c>
      <c r="K7" s="9">
        <v>100</v>
      </c>
      <c r="L7" s="9">
        <v>5</v>
      </c>
      <c r="M7" s="9">
        <f t="shared" si="2"/>
        <v>10.5</v>
      </c>
      <c r="N7" s="9">
        <f t="shared" si="3"/>
        <v>90.85317715019255</v>
      </c>
      <c r="O7" s="10">
        <v>5</v>
      </c>
    </row>
    <row r="8" spans="1:15" s="8" customFormat="1" ht="13.5">
      <c r="A8" s="12" t="s">
        <v>382</v>
      </c>
      <c r="B8" s="10" t="s">
        <v>326</v>
      </c>
      <c r="C8" s="10" t="s">
        <v>327</v>
      </c>
      <c r="D8" s="10" t="s">
        <v>295</v>
      </c>
      <c r="E8" s="9">
        <v>82</v>
      </c>
      <c r="F8" s="9"/>
      <c r="G8" s="9">
        <f t="shared" si="0"/>
        <v>53.300000000000004</v>
      </c>
      <c r="H8" s="9">
        <v>97.5170731707317</v>
      </c>
      <c r="I8" s="10">
        <v>9</v>
      </c>
      <c r="J8" s="14">
        <f t="shared" si="1"/>
        <v>26.629268292682926</v>
      </c>
      <c r="K8" s="9">
        <v>100</v>
      </c>
      <c r="L8" s="9">
        <v>6.222222222222222</v>
      </c>
      <c r="M8" s="9">
        <f t="shared" si="2"/>
        <v>10.622222222222224</v>
      </c>
      <c r="N8" s="9">
        <f t="shared" si="3"/>
        <v>90.55149051490515</v>
      </c>
      <c r="O8" s="10">
        <v>6</v>
      </c>
    </row>
    <row r="9" spans="1:15" s="8" customFormat="1" ht="13.5">
      <c r="A9" s="12" t="s">
        <v>382</v>
      </c>
      <c r="B9" s="10" t="s">
        <v>285</v>
      </c>
      <c r="C9" s="10" t="s">
        <v>286</v>
      </c>
      <c r="D9" s="10" t="s">
        <v>280</v>
      </c>
      <c r="E9" s="9">
        <v>82.875</v>
      </c>
      <c r="F9" s="9">
        <v>1.0357142857142856</v>
      </c>
      <c r="G9" s="9">
        <f t="shared" si="0"/>
        <v>54.54196428571429</v>
      </c>
      <c r="H9" s="9">
        <v>96.65853658536587</v>
      </c>
      <c r="I9" s="9">
        <v>6</v>
      </c>
      <c r="J9" s="14">
        <f t="shared" si="1"/>
        <v>25.664634146341466</v>
      </c>
      <c r="K9" s="9">
        <v>100</v>
      </c>
      <c r="L9" s="14">
        <v>3.3333333333333335</v>
      </c>
      <c r="M9" s="9">
        <f t="shared" si="2"/>
        <v>10.333333333333334</v>
      </c>
      <c r="N9" s="9">
        <f t="shared" si="3"/>
        <v>90.5399317653891</v>
      </c>
      <c r="O9" s="10">
        <v>7</v>
      </c>
    </row>
    <row r="10" spans="1:15" s="8" customFormat="1" ht="13.5">
      <c r="A10" s="12" t="s">
        <v>382</v>
      </c>
      <c r="B10" s="10" t="s">
        <v>356</v>
      </c>
      <c r="C10" s="10" t="s">
        <v>357</v>
      </c>
      <c r="D10" s="10" t="s">
        <v>358</v>
      </c>
      <c r="E10" s="9">
        <v>78.13636363636364</v>
      </c>
      <c r="F10" s="9"/>
      <c r="G10" s="9">
        <f t="shared" si="0"/>
        <v>50.78863636363637</v>
      </c>
      <c r="H10" s="9">
        <v>97.8</v>
      </c>
      <c r="I10" s="10">
        <v>15</v>
      </c>
      <c r="J10" s="14">
        <f t="shared" si="1"/>
        <v>28.2</v>
      </c>
      <c r="K10" s="9">
        <v>100</v>
      </c>
      <c r="L10" s="9">
        <v>14.88888888888889</v>
      </c>
      <c r="M10" s="9">
        <f t="shared" si="2"/>
        <v>11.488888888888889</v>
      </c>
      <c r="N10" s="9">
        <f t="shared" si="3"/>
        <v>90.47752525252525</v>
      </c>
      <c r="O10" s="10">
        <v>8</v>
      </c>
    </row>
    <row r="11" spans="1:15" s="8" customFormat="1" ht="13.5">
      <c r="A11" s="12" t="s">
        <v>382</v>
      </c>
      <c r="B11" s="10" t="s">
        <v>287</v>
      </c>
      <c r="C11" s="10" t="s">
        <v>288</v>
      </c>
      <c r="D11" s="10" t="s">
        <v>280</v>
      </c>
      <c r="E11" s="9">
        <v>79.57894736842105</v>
      </c>
      <c r="F11" s="9">
        <v>1.6357142857142857</v>
      </c>
      <c r="G11" s="9">
        <f t="shared" si="0"/>
        <v>52.789530075187976</v>
      </c>
      <c r="H11" s="9">
        <v>96.7560975609756</v>
      </c>
      <c r="I11" s="9">
        <v>11</v>
      </c>
      <c r="J11" s="14">
        <f t="shared" si="1"/>
        <v>26.9390243902439</v>
      </c>
      <c r="K11" s="9">
        <v>100</v>
      </c>
      <c r="L11" s="14"/>
      <c r="M11" s="9">
        <f t="shared" si="2"/>
        <v>10</v>
      </c>
      <c r="N11" s="9">
        <f t="shared" si="3"/>
        <v>89.72855446543187</v>
      </c>
      <c r="O11" s="10">
        <v>9</v>
      </c>
    </row>
    <row r="12" spans="1:15" s="8" customFormat="1" ht="13.5">
      <c r="A12" s="12" t="s">
        <v>382</v>
      </c>
      <c r="B12" s="10" t="s">
        <v>367</v>
      </c>
      <c r="C12" s="10" t="s">
        <v>368</v>
      </c>
      <c r="D12" s="10" t="s">
        <v>358</v>
      </c>
      <c r="E12" s="9">
        <v>85.77777777777777</v>
      </c>
      <c r="F12" s="9"/>
      <c r="G12" s="9">
        <f t="shared" si="0"/>
        <v>55.75555555555555</v>
      </c>
      <c r="H12" s="9">
        <v>94.33658536585367</v>
      </c>
      <c r="I12" s="10"/>
      <c r="J12" s="14">
        <f t="shared" si="1"/>
        <v>23.584146341463416</v>
      </c>
      <c r="K12" s="9">
        <v>100</v>
      </c>
      <c r="L12" s="9"/>
      <c r="M12" s="9">
        <f t="shared" si="2"/>
        <v>10</v>
      </c>
      <c r="N12" s="9">
        <f t="shared" si="3"/>
        <v>89.33970189701897</v>
      </c>
      <c r="O12" s="10">
        <v>10</v>
      </c>
    </row>
    <row r="13" spans="1:15" s="8" customFormat="1" ht="13.5">
      <c r="A13" s="12" t="s">
        <v>382</v>
      </c>
      <c r="B13" s="10" t="s">
        <v>300</v>
      </c>
      <c r="C13" s="10" t="s">
        <v>301</v>
      </c>
      <c r="D13" s="10" t="s">
        <v>295</v>
      </c>
      <c r="E13" s="9">
        <v>83.15789473684211</v>
      </c>
      <c r="F13" s="9"/>
      <c r="G13" s="9">
        <f t="shared" si="0"/>
        <v>54.05263157894737</v>
      </c>
      <c r="H13" s="9">
        <v>96.29756097560977</v>
      </c>
      <c r="I13" s="10">
        <v>2</v>
      </c>
      <c r="J13" s="14">
        <f t="shared" si="1"/>
        <v>24.574390243902442</v>
      </c>
      <c r="K13" s="9">
        <v>100</v>
      </c>
      <c r="L13" s="9">
        <v>6.666666666666667</v>
      </c>
      <c r="M13" s="9">
        <f t="shared" si="2"/>
        <v>10.666666666666668</v>
      </c>
      <c r="N13" s="9">
        <f t="shared" si="3"/>
        <v>89.29368848951648</v>
      </c>
      <c r="O13" s="10">
        <v>11</v>
      </c>
    </row>
    <row r="14" spans="1:15" s="8" customFormat="1" ht="13.5">
      <c r="A14" s="12" t="s">
        <v>382</v>
      </c>
      <c r="B14" s="10" t="s">
        <v>352</v>
      </c>
      <c r="C14" s="10" t="s">
        <v>353</v>
      </c>
      <c r="D14" s="10" t="s">
        <v>295</v>
      </c>
      <c r="E14" s="9">
        <v>82.75</v>
      </c>
      <c r="F14" s="9">
        <v>0.3333333333333333</v>
      </c>
      <c r="G14" s="9">
        <f t="shared" si="0"/>
        <v>54.00416666666666</v>
      </c>
      <c r="H14" s="9">
        <v>94.8390243902439</v>
      </c>
      <c r="I14" s="10">
        <v>6</v>
      </c>
      <c r="J14" s="14">
        <f t="shared" si="1"/>
        <v>25.209756097560977</v>
      </c>
      <c r="K14" s="9">
        <v>100</v>
      </c>
      <c r="L14" s="9"/>
      <c r="M14" s="9">
        <f t="shared" si="2"/>
        <v>10</v>
      </c>
      <c r="N14" s="9">
        <f t="shared" si="3"/>
        <v>89.21392276422765</v>
      </c>
      <c r="O14" s="10">
        <v>12</v>
      </c>
    </row>
    <row r="15" spans="1:15" s="8" customFormat="1" ht="13.5">
      <c r="A15" s="12" t="s">
        <v>382</v>
      </c>
      <c r="B15" s="10" t="s">
        <v>376</v>
      </c>
      <c r="C15" s="10" t="s">
        <v>377</v>
      </c>
      <c r="D15" s="10" t="s">
        <v>358</v>
      </c>
      <c r="E15" s="9">
        <v>80.82352941176471</v>
      </c>
      <c r="F15" s="9"/>
      <c r="G15" s="9">
        <f t="shared" si="0"/>
        <v>52.53529411764706</v>
      </c>
      <c r="H15" s="9">
        <v>95.83414634146342</v>
      </c>
      <c r="I15" s="10">
        <v>10.5</v>
      </c>
      <c r="J15" s="14">
        <f t="shared" si="1"/>
        <v>26.583536585365856</v>
      </c>
      <c r="K15" s="9">
        <v>100</v>
      </c>
      <c r="L15" s="9"/>
      <c r="M15" s="9">
        <f t="shared" si="2"/>
        <v>10</v>
      </c>
      <c r="N15" s="9">
        <f t="shared" si="3"/>
        <v>89.11883070301292</v>
      </c>
      <c r="O15" s="10">
        <v>13</v>
      </c>
    </row>
    <row r="16" spans="1:15" s="8" customFormat="1" ht="13.5">
      <c r="A16" s="12" t="s">
        <v>382</v>
      </c>
      <c r="B16" s="10" t="s">
        <v>310</v>
      </c>
      <c r="C16" s="10" t="s">
        <v>311</v>
      </c>
      <c r="D16" s="10" t="s">
        <v>295</v>
      </c>
      <c r="E16" s="9">
        <v>80.81818181818181</v>
      </c>
      <c r="F16" s="9">
        <v>3.085714285714286</v>
      </c>
      <c r="G16" s="9">
        <f t="shared" si="0"/>
        <v>54.537532467532465</v>
      </c>
      <c r="H16" s="9">
        <v>96.10731707317073</v>
      </c>
      <c r="I16" s="10"/>
      <c r="J16" s="14">
        <f t="shared" si="1"/>
        <v>24.026829268292683</v>
      </c>
      <c r="K16" s="9">
        <v>100</v>
      </c>
      <c r="L16" s="9">
        <v>4.888888888888889</v>
      </c>
      <c r="M16" s="9">
        <f t="shared" si="2"/>
        <v>10.488888888888889</v>
      </c>
      <c r="N16" s="9">
        <f t="shared" si="3"/>
        <v>89.05325062471404</v>
      </c>
      <c r="O16" s="10">
        <v>14</v>
      </c>
    </row>
    <row r="17" spans="1:15" s="8" customFormat="1" ht="13.5">
      <c r="A17" s="12" t="s">
        <v>382</v>
      </c>
      <c r="B17" s="10" t="s">
        <v>283</v>
      </c>
      <c r="C17" s="10" t="s">
        <v>284</v>
      </c>
      <c r="D17" s="10" t="s">
        <v>280</v>
      </c>
      <c r="E17" s="9">
        <v>80.10526315789474</v>
      </c>
      <c r="F17" s="9">
        <v>2.0142857142857142</v>
      </c>
      <c r="G17" s="9">
        <f t="shared" si="0"/>
        <v>53.3777067669173</v>
      </c>
      <c r="H17" s="9">
        <v>96.58048780487805</v>
      </c>
      <c r="I17" s="9">
        <v>5</v>
      </c>
      <c r="J17" s="14">
        <f t="shared" si="1"/>
        <v>25.39512195121951</v>
      </c>
      <c r="K17" s="9">
        <v>100</v>
      </c>
      <c r="L17" s="14">
        <v>2</v>
      </c>
      <c r="M17" s="9">
        <f t="shared" si="2"/>
        <v>10.200000000000001</v>
      </c>
      <c r="N17" s="9">
        <f t="shared" si="3"/>
        <v>88.97282871813681</v>
      </c>
      <c r="O17" s="10">
        <v>15</v>
      </c>
    </row>
    <row r="18" spans="1:15" s="8" customFormat="1" ht="13.5">
      <c r="A18" s="12" t="s">
        <v>382</v>
      </c>
      <c r="B18" s="10" t="s">
        <v>348</v>
      </c>
      <c r="C18" s="10" t="s">
        <v>349</v>
      </c>
      <c r="D18" s="10" t="s">
        <v>295</v>
      </c>
      <c r="E18" s="9">
        <v>83.63157894736842</v>
      </c>
      <c r="F18" s="9"/>
      <c r="G18" s="9">
        <f t="shared" si="0"/>
        <v>54.36052631578948</v>
      </c>
      <c r="H18" s="9">
        <v>96.20975609756098</v>
      </c>
      <c r="I18" s="10"/>
      <c r="J18" s="14">
        <f t="shared" si="1"/>
        <v>24.052439024390246</v>
      </c>
      <c r="K18" s="9">
        <v>100</v>
      </c>
      <c r="L18" s="9">
        <v>3.111111111111111</v>
      </c>
      <c r="M18" s="9">
        <f t="shared" si="2"/>
        <v>10.311111111111112</v>
      </c>
      <c r="N18" s="9">
        <f t="shared" si="3"/>
        <v>88.72407645129084</v>
      </c>
      <c r="O18" s="10">
        <v>16</v>
      </c>
    </row>
    <row r="19" spans="1:15" s="8" customFormat="1" ht="13.5">
      <c r="A19" s="12" t="s">
        <v>382</v>
      </c>
      <c r="B19" s="10" t="s">
        <v>302</v>
      </c>
      <c r="C19" s="10" t="s">
        <v>303</v>
      </c>
      <c r="D19" s="10" t="s">
        <v>295</v>
      </c>
      <c r="E19" s="9">
        <v>83.4090909090909</v>
      </c>
      <c r="F19" s="9"/>
      <c r="G19" s="9">
        <f t="shared" si="0"/>
        <v>54.21590909090909</v>
      </c>
      <c r="H19" s="9">
        <v>95.8</v>
      </c>
      <c r="I19" s="10"/>
      <c r="J19" s="14">
        <f t="shared" si="1"/>
        <v>23.95</v>
      </c>
      <c r="K19" s="9">
        <v>100</v>
      </c>
      <c r="L19" s="9">
        <v>3.3333333333333335</v>
      </c>
      <c r="M19" s="9">
        <f t="shared" si="2"/>
        <v>10.333333333333334</v>
      </c>
      <c r="N19" s="9">
        <f t="shared" si="3"/>
        <v>88.49924242424242</v>
      </c>
      <c r="O19" s="10">
        <v>17</v>
      </c>
    </row>
    <row r="20" spans="1:15" s="8" customFormat="1" ht="13.5">
      <c r="A20" s="12" t="s">
        <v>382</v>
      </c>
      <c r="B20" s="10" t="s">
        <v>340</v>
      </c>
      <c r="C20" s="10" t="s">
        <v>341</v>
      </c>
      <c r="D20" s="10" t="s">
        <v>295</v>
      </c>
      <c r="E20" s="9">
        <v>83.5</v>
      </c>
      <c r="F20" s="9"/>
      <c r="G20" s="9">
        <f t="shared" si="0"/>
        <v>54.275</v>
      </c>
      <c r="H20" s="9">
        <v>95.15609756097561</v>
      </c>
      <c r="I20" s="10"/>
      <c r="J20" s="14">
        <f t="shared" si="1"/>
        <v>23.789024390243902</v>
      </c>
      <c r="K20" s="9">
        <v>100</v>
      </c>
      <c r="L20" s="9"/>
      <c r="M20" s="9">
        <f t="shared" si="2"/>
        <v>10</v>
      </c>
      <c r="N20" s="9">
        <f t="shared" si="3"/>
        <v>88.0640243902439</v>
      </c>
      <c r="O20" s="10">
        <v>18</v>
      </c>
    </row>
    <row r="21" spans="1:15" s="8" customFormat="1" ht="13.5">
      <c r="A21" s="12" t="s">
        <v>382</v>
      </c>
      <c r="B21" s="10" t="s">
        <v>306</v>
      </c>
      <c r="C21" s="10" t="s">
        <v>307</v>
      </c>
      <c r="D21" s="10" t="s">
        <v>295</v>
      </c>
      <c r="E21" s="9">
        <v>80.52631578947368</v>
      </c>
      <c r="F21" s="9"/>
      <c r="G21" s="9">
        <f t="shared" si="0"/>
        <v>52.3421052631579</v>
      </c>
      <c r="H21" s="9">
        <v>95.91219512195123</v>
      </c>
      <c r="I21" s="10">
        <v>5</v>
      </c>
      <c r="J21" s="14">
        <f t="shared" si="1"/>
        <v>25.228048780487807</v>
      </c>
      <c r="K21" s="9">
        <v>100</v>
      </c>
      <c r="L21" s="9">
        <v>4.666666666666667</v>
      </c>
      <c r="M21" s="9">
        <f t="shared" si="2"/>
        <v>10.466666666666669</v>
      </c>
      <c r="N21" s="9">
        <f t="shared" si="3"/>
        <v>88.03682071031238</v>
      </c>
      <c r="O21" s="10">
        <v>19</v>
      </c>
    </row>
    <row r="22" spans="1:15" s="8" customFormat="1" ht="13.5">
      <c r="A22" s="12" t="s">
        <v>382</v>
      </c>
      <c r="B22" s="10" t="s">
        <v>350</v>
      </c>
      <c r="C22" s="10" t="s">
        <v>351</v>
      </c>
      <c r="D22" s="10" t="s">
        <v>295</v>
      </c>
      <c r="E22" s="9">
        <v>82.93181818181819</v>
      </c>
      <c r="F22" s="9"/>
      <c r="G22" s="9">
        <f t="shared" si="0"/>
        <v>53.905681818181826</v>
      </c>
      <c r="H22" s="9">
        <v>95.77073170731708</v>
      </c>
      <c r="I22" s="10"/>
      <c r="J22" s="14">
        <f t="shared" si="1"/>
        <v>23.94268292682927</v>
      </c>
      <c r="K22" s="9">
        <v>100</v>
      </c>
      <c r="L22" s="9">
        <v>1.5555555555555556</v>
      </c>
      <c r="M22" s="9">
        <f t="shared" si="2"/>
        <v>10.155555555555557</v>
      </c>
      <c r="N22" s="9">
        <f t="shared" si="3"/>
        <v>88.00392030056665</v>
      </c>
      <c r="O22" s="10">
        <v>20</v>
      </c>
    </row>
    <row r="23" spans="1:15" s="8" customFormat="1" ht="13.5">
      <c r="A23" s="12" t="s">
        <v>382</v>
      </c>
      <c r="B23" s="10" t="s">
        <v>293</v>
      </c>
      <c r="C23" s="10" t="s">
        <v>294</v>
      </c>
      <c r="D23" s="10" t="s">
        <v>295</v>
      </c>
      <c r="E23" s="9">
        <v>81.07894736842105</v>
      </c>
      <c r="F23" s="9"/>
      <c r="G23" s="9">
        <f t="shared" si="0"/>
        <v>52.70131578947369</v>
      </c>
      <c r="H23" s="9">
        <v>95.61463414634147</v>
      </c>
      <c r="I23" s="10">
        <v>5</v>
      </c>
      <c r="J23" s="14">
        <f t="shared" si="1"/>
        <v>25.153658536585368</v>
      </c>
      <c r="K23" s="9">
        <v>100</v>
      </c>
      <c r="L23" s="9"/>
      <c r="M23" s="9">
        <f t="shared" si="2"/>
        <v>10</v>
      </c>
      <c r="N23" s="9">
        <f t="shared" si="3"/>
        <v>87.85497432605905</v>
      </c>
      <c r="O23" s="10">
        <v>21</v>
      </c>
    </row>
    <row r="24" spans="1:15" s="8" customFormat="1" ht="13.5">
      <c r="A24" s="12" t="s">
        <v>382</v>
      </c>
      <c r="B24" s="10" t="s">
        <v>320</v>
      </c>
      <c r="C24" s="10" t="s">
        <v>321</v>
      </c>
      <c r="D24" s="10" t="s">
        <v>295</v>
      </c>
      <c r="E24" s="9">
        <v>83.13636363636364</v>
      </c>
      <c r="F24" s="9"/>
      <c r="G24" s="9">
        <f t="shared" si="0"/>
        <v>54.03863636363637</v>
      </c>
      <c r="H24" s="9">
        <v>95.17560975609757</v>
      </c>
      <c r="I24" s="10"/>
      <c r="J24" s="14">
        <f t="shared" si="1"/>
        <v>23.793902439024393</v>
      </c>
      <c r="K24" s="9">
        <v>100</v>
      </c>
      <c r="L24" s="9"/>
      <c r="M24" s="9">
        <f t="shared" si="2"/>
        <v>10</v>
      </c>
      <c r="N24" s="9">
        <f t="shared" si="3"/>
        <v>87.83253880266076</v>
      </c>
      <c r="O24" s="10">
        <v>22</v>
      </c>
    </row>
    <row r="25" spans="1:15" s="8" customFormat="1" ht="13.5">
      <c r="A25" s="12" t="s">
        <v>382</v>
      </c>
      <c r="B25" s="10" t="s">
        <v>330</v>
      </c>
      <c r="C25" s="10" t="s">
        <v>331</v>
      </c>
      <c r="D25" s="10" t="s">
        <v>295</v>
      </c>
      <c r="E25" s="9">
        <v>82.61363636363636</v>
      </c>
      <c r="F25" s="9"/>
      <c r="G25" s="9">
        <f t="shared" si="0"/>
        <v>53.69886363636363</v>
      </c>
      <c r="H25" s="9">
        <v>96.48292682926831</v>
      </c>
      <c r="I25" s="10"/>
      <c r="J25" s="14">
        <f t="shared" si="1"/>
        <v>24.120731707317077</v>
      </c>
      <c r="K25" s="9">
        <v>100</v>
      </c>
      <c r="L25" s="9"/>
      <c r="M25" s="9">
        <f t="shared" si="2"/>
        <v>10</v>
      </c>
      <c r="N25" s="9">
        <f t="shared" si="3"/>
        <v>87.8195953436807</v>
      </c>
      <c r="O25" s="10">
        <v>23</v>
      </c>
    </row>
    <row r="26" spans="1:15" s="8" customFormat="1" ht="13.5">
      <c r="A26" s="12" t="s">
        <v>382</v>
      </c>
      <c r="B26" s="10" t="s">
        <v>359</v>
      </c>
      <c r="C26" s="10" t="s">
        <v>360</v>
      </c>
      <c r="D26" s="10" t="s">
        <v>358</v>
      </c>
      <c r="E26" s="9">
        <v>81.4090909090909</v>
      </c>
      <c r="F26" s="9"/>
      <c r="G26" s="9">
        <f t="shared" si="0"/>
        <v>52.91590909090909</v>
      </c>
      <c r="H26" s="9">
        <v>95.49756097560976</v>
      </c>
      <c r="I26" s="10">
        <v>4</v>
      </c>
      <c r="J26" s="14">
        <f t="shared" si="1"/>
        <v>24.87439024390244</v>
      </c>
      <c r="K26" s="9">
        <v>100</v>
      </c>
      <c r="L26" s="9"/>
      <c r="M26" s="9">
        <f t="shared" si="2"/>
        <v>10</v>
      </c>
      <c r="N26" s="9">
        <f t="shared" si="3"/>
        <v>87.79029933481152</v>
      </c>
      <c r="O26" s="10">
        <v>24</v>
      </c>
    </row>
    <row r="27" spans="1:15" s="8" customFormat="1" ht="13.5">
      <c r="A27" s="12" t="s">
        <v>382</v>
      </c>
      <c r="B27" s="10" t="s">
        <v>298</v>
      </c>
      <c r="C27" s="10" t="s">
        <v>299</v>
      </c>
      <c r="D27" s="10" t="s">
        <v>295</v>
      </c>
      <c r="E27" s="9">
        <v>82.05263157894737</v>
      </c>
      <c r="F27" s="9"/>
      <c r="G27" s="9">
        <f t="shared" si="0"/>
        <v>53.33421052631579</v>
      </c>
      <c r="H27" s="9">
        <v>95.41951219512197</v>
      </c>
      <c r="I27" s="10">
        <v>2</v>
      </c>
      <c r="J27" s="14">
        <f t="shared" si="1"/>
        <v>24.354878048780492</v>
      </c>
      <c r="K27" s="9">
        <v>100</v>
      </c>
      <c r="L27" s="9"/>
      <c r="M27" s="9">
        <f t="shared" si="2"/>
        <v>10</v>
      </c>
      <c r="N27" s="9">
        <f t="shared" si="3"/>
        <v>87.68908857509629</v>
      </c>
      <c r="O27" s="10">
        <v>25</v>
      </c>
    </row>
    <row r="28" spans="1:15" s="8" customFormat="1" ht="13.5">
      <c r="A28" s="12" t="s">
        <v>382</v>
      </c>
      <c r="B28" s="10" t="s">
        <v>308</v>
      </c>
      <c r="C28" s="10" t="s">
        <v>309</v>
      </c>
      <c r="D28" s="10" t="s">
        <v>295</v>
      </c>
      <c r="E28" s="9">
        <v>80.3157894736842</v>
      </c>
      <c r="F28" s="9"/>
      <c r="G28" s="9">
        <f t="shared" si="0"/>
        <v>52.205263157894734</v>
      </c>
      <c r="H28" s="9">
        <v>96.12682926829268</v>
      </c>
      <c r="I28" s="10">
        <v>3</v>
      </c>
      <c r="J28" s="14">
        <f t="shared" si="1"/>
        <v>24.78170731707317</v>
      </c>
      <c r="K28" s="9">
        <v>100</v>
      </c>
      <c r="L28" s="9">
        <v>3.111111111111111</v>
      </c>
      <c r="M28" s="9">
        <f t="shared" si="2"/>
        <v>10.311111111111112</v>
      </c>
      <c r="N28" s="9">
        <f t="shared" si="3"/>
        <v>87.29808158607901</v>
      </c>
      <c r="O28" s="10">
        <v>26</v>
      </c>
    </row>
    <row r="29" spans="1:15" s="8" customFormat="1" ht="13.5">
      <c r="A29" s="12" t="s">
        <v>382</v>
      </c>
      <c r="B29" s="10" t="s">
        <v>374</v>
      </c>
      <c r="C29" s="10" t="s">
        <v>375</v>
      </c>
      <c r="D29" s="10" t="s">
        <v>358</v>
      </c>
      <c r="E29" s="9">
        <v>80</v>
      </c>
      <c r="F29" s="9"/>
      <c r="G29" s="9">
        <f t="shared" si="0"/>
        <v>52</v>
      </c>
      <c r="H29" s="9">
        <v>94.58536585365854</v>
      </c>
      <c r="I29" s="10">
        <v>6</v>
      </c>
      <c r="J29" s="14">
        <f t="shared" si="1"/>
        <v>25.146341463414636</v>
      </c>
      <c r="K29" s="9">
        <v>100</v>
      </c>
      <c r="L29" s="9"/>
      <c r="M29" s="9">
        <f t="shared" si="2"/>
        <v>10</v>
      </c>
      <c r="N29" s="9">
        <f t="shared" si="3"/>
        <v>87.14634146341464</v>
      </c>
      <c r="O29" s="10">
        <v>27</v>
      </c>
    </row>
    <row r="30" spans="1:15" s="8" customFormat="1" ht="13.5">
      <c r="A30" s="12" t="s">
        <v>382</v>
      </c>
      <c r="B30" s="10" t="s">
        <v>322</v>
      </c>
      <c r="C30" s="10" t="s">
        <v>323</v>
      </c>
      <c r="D30" s="10" t="s">
        <v>295</v>
      </c>
      <c r="E30" s="9">
        <v>79.86363636363636</v>
      </c>
      <c r="F30" s="9"/>
      <c r="G30" s="9">
        <f t="shared" si="0"/>
        <v>51.91136363636364</v>
      </c>
      <c r="H30" s="9">
        <v>95.78048780487805</v>
      </c>
      <c r="I30" s="10">
        <v>5</v>
      </c>
      <c r="J30" s="14">
        <f t="shared" si="1"/>
        <v>25.195121951219512</v>
      </c>
      <c r="K30" s="9">
        <v>100</v>
      </c>
      <c r="L30" s="9"/>
      <c r="M30" s="9">
        <f t="shared" si="2"/>
        <v>10</v>
      </c>
      <c r="N30" s="9">
        <f t="shared" si="3"/>
        <v>87.10648558758315</v>
      </c>
      <c r="O30" s="10">
        <v>28</v>
      </c>
    </row>
    <row r="31" spans="1:15" s="8" customFormat="1" ht="13.5">
      <c r="A31" s="12" t="s">
        <v>382</v>
      </c>
      <c r="B31" s="10" t="s">
        <v>332</v>
      </c>
      <c r="C31" s="10" t="s">
        <v>333</v>
      </c>
      <c r="D31" s="10" t="s">
        <v>295</v>
      </c>
      <c r="E31" s="9">
        <v>80.45454545454545</v>
      </c>
      <c r="F31" s="9"/>
      <c r="G31" s="9">
        <f t="shared" si="0"/>
        <v>52.29545454545455</v>
      </c>
      <c r="H31" s="9">
        <v>96.93170731707318</v>
      </c>
      <c r="I31" s="10"/>
      <c r="J31" s="14">
        <f t="shared" si="1"/>
        <v>24.232926829268294</v>
      </c>
      <c r="K31" s="9">
        <v>100</v>
      </c>
      <c r="L31" s="9">
        <v>4.888888888888889</v>
      </c>
      <c r="M31" s="9">
        <f t="shared" si="2"/>
        <v>10.488888888888889</v>
      </c>
      <c r="N31" s="9">
        <f t="shared" si="3"/>
        <v>87.01727026361172</v>
      </c>
      <c r="O31" s="10">
        <v>29</v>
      </c>
    </row>
    <row r="32" spans="1:15" s="8" customFormat="1" ht="13.5">
      <c r="A32" s="12" t="s">
        <v>382</v>
      </c>
      <c r="B32" s="10" t="s">
        <v>281</v>
      </c>
      <c r="C32" s="10" t="s">
        <v>282</v>
      </c>
      <c r="D32" s="10" t="s">
        <v>280</v>
      </c>
      <c r="E32" s="9">
        <v>74.10526315789474</v>
      </c>
      <c r="F32" s="9">
        <v>4.042857142857144</v>
      </c>
      <c r="G32" s="9">
        <f t="shared" si="0"/>
        <v>50.796278195488725</v>
      </c>
      <c r="H32" s="9">
        <v>97.4</v>
      </c>
      <c r="I32" s="9">
        <v>6</v>
      </c>
      <c r="J32" s="14">
        <f t="shared" si="1"/>
        <v>25.85</v>
      </c>
      <c r="K32" s="9">
        <v>100</v>
      </c>
      <c r="L32" s="14">
        <v>3.111111111111111</v>
      </c>
      <c r="M32" s="9">
        <f t="shared" si="2"/>
        <v>10.311111111111112</v>
      </c>
      <c r="N32" s="9">
        <f t="shared" si="3"/>
        <v>86.95738930659984</v>
      </c>
      <c r="O32" s="10">
        <v>30</v>
      </c>
    </row>
    <row r="33" spans="1:15" s="8" customFormat="1" ht="13.5">
      <c r="A33" s="12" t="s">
        <v>382</v>
      </c>
      <c r="B33" s="10" t="s">
        <v>316</v>
      </c>
      <c r="C33" s="10" t="s">
        <v>317</v>
      </c>
      <c r="D33" s="10" t="s">
        <v>295</v>
      </c>
      <c r="E33" s="9">
        <v>81.81818181818181</v>
      </c>
      <c r="F33" s="9"/>
      <c r="G33" s="9">
        <f t="shared" si="0"/>
        <v>53.18181818181818</v>
      </c>
      <c r="H33" s="9">
        <v>95.05853658536587</v>
      </c>
      <c r="I33" s="10"/>
      <c r="J33" s="14">
        <f t="shared" si="1"/>
        <v>23.764634146341468</v>
      </c>
      <c r="K33" s="9">
        <v>100</v>
      </c>
      <c r="L33" s="9"/>
      <c r="M33" s="9">
        <f t="shared" si="2"/>
        <v>10</v>
      </c>
      <c r="N33" s="9">
        <f t="shared" si="3"/>
        <v>86.94645232815964</v>
      </c>
      <c r="O33" s="10">
        <v>31</v>
      </c>
    </row>
    <row r="34" spans="1:15" s="8" customFormat="1" ht="13.5">
      <c r="A34" s="12" t="s">
        <v>382</v>
      </c>
      <c r="B34" s="10" t="s">
        <v>291</v>
      </c>
      <c r="C34" s="10" t="s">
        <v>292</v>
      </c>
      <c r="D34" s="10" t="s">
        <v>280</v>
      </c>
      <c r="E34" s="9">
        <v>77.5</v>
      </c>
      <c r="F34" s="9">
        <v>1.2857142857142856</v>
      </c>
      <c r="G34" s="9">
        <f t="shared" si="0"/>
        <v>51.21071428571429</v>
      </c>
      <c r="H34" s="9">
        <v>97.92682926829269</v>
      </c>
      <c r="I34" s="9">
        <v>4.5</v>
      </c>
      <c r="J34" s="14">
        <f t="shared" si="1"/>
        <v>25.606707317073173</v>
      </c>
      <c r="K34" s="9">
        <v>100</v>
      </c>
      <c r="L34" s="14"/>
      <c r="M34" s="9">
        <f t="shared" si="2"/>
        <v>10</v>
      </c>
      <c r="N34" s="9">
        <f t="shared" si="3"/>
        <v>86.81742160278746</v>
      </c>
      <c r="O34" s="10">
        <v>32</v>
      </c>
    </row>
    <row r="35" spans="1:15" s="8" customFormat="1" ht="13.5">
      <c r="A35" s="12" t="s">
        <v>382</v>
      </c>
      <c r="B35" s="10" t="s">
        <v>369</v>
      </c>
      <c r="C35" s="10" t="s">
        <v>370</v>
      </c>
      <c r="D35" s="10" t="s">
        <v>358</v>
      </c>
      <c r="E35" s="9">
        <v>80.94444444444444</v>
      </c>
      <c r="F35" s="9"/>
      <c r="G35" s="9">
        <f t="shared" si="0"/>
        <v>52.61388888888889</v>
      </c>
      <c r="H35" s="9">
        <v>95.7609756097561</v>
      </c>
      <c r="I35" s="10"/>
      <c r="J35" s="14">
        <f t="shared" si="1"/>
        <v>23.940243902439025</v>
      </c>
      <c r="K35" s="9">
        <v>100</v>
      </c>
      <c r="L35" s="9"/>
      <c r="M35" s="9">
        <f t="shared" si="2"/>
        <v>10</v>
      </c>
      <c r="N35" s="9">
        <f t="shared" si="3"/>
        <v>86.5541327913279</v>
      </c>
      <c r="O35" s="10">
        <v>33</v>
      </c>
    </row>
    <row r="36" spans="1:15" s="8" customFormat="1" ht="13.5">
      <c r="A36" s="12" t="s">
        <v>382</v>
      </c>
      <c r="B36" s="10" t="s">
        <v>278</v>
      </c>
      <c r="C36" s="10" t="s">
        <v>279</v>
      </c>
      <c r="D36" s="10" t="s">
        <v>280</v>
      </c>
      <c r="E36" s="9">
        <v>77.89473684210526</v>
      </c>
      <c r="F36" s="9">
        <v>1.6142857142857143</v>
      </c>
      <c r="G36" s="9">
        <f t="shared" si="0"/>
        <v>51.680864661654134</v>
      </c>
      <c r="H36" s="9">
        <v>97.53658536585367</v>
      </c>
      <c r="I36" s="9"/>
      <c r="J36" s="14">
        <f t="shared" si="1"/>
        <v>24.384146341463417</v>
      </c>
      <c r="K36" s="9">
        <v>100</v>
      </c>
      <c r="L36" s="14">
        <v>3.3333333333333335</v>
      </c>
      <c r="M36" s="9">
        <f t="shared" si="2"/>
        <v>10.333333333333334</v>
      </c>
      <c r="N36" s="9">
        <f t="shared" si="3"/>
        <v>86.39834433645089</v>
      </c>
      <c r="O36" s="10">
        <v>34</v>
      </c>
    </row>
    <row r="37" spans="1:15" s="8" customFormat="1" ht="13.5">
      <c r="A37" s="12" t="s">
        <v>382</v>
      </c>
      <c r="B37" s="10" t="s">
        <v>312</v>
      </c>
      <c r="C37" s="10" t="s">
        <v>313</v>
      </c>
      <c r="D37" s="10" t="s">
        <v>295</v>
      </c>
      <c r="E37" s="9">
        <v>79.22727272727273</v>
      </c>
      <c r="F37" s="9">
        <v>0.3333333333333333</v>
      </c>
      <c r="G37" s="9">
        <f t="shared" si="0"/>
        <v>51.71439393939394</v>
      </c>
      <c r="H37" s="9">
        <v>95.95121951219512</v>
      </c>
      <c r="I37" s="10"/>
      <c r="J37" s="14">
        <f t="shared" si="1"/>
        <v>23.98780487804878</v>
      </c>
      <c r="K37" s="9">
        <v>100</v>
      </c>
      <c r="L37" s="9">
        <v>3.3333333333333335</v>
      </c>
      <c r="M37" s="9">
        <f t="shared" si="2"/>
        <v>10.333333333333334</v>
      </c>
      <c r="N37" s="9">
        <f t="shared" si="3"/>
        <v>86.03553215077605</v>
      </c>
      <c r="O37" s="10">
        <v>35</v>
      </c>
    </row>
    <row r="38" spans="1:15" s="8" customFormat="1" ht="13.5">
      <c r="A38" s="12" t="s">
        <v>382</v>
      </c>
      <c r="B38" s="10" t="s">
        <v>318</v>
      </c>
      <c r="C38" s="10" t="s">
        <v>319</v>
      </c>
      <c r="D38" s="10" t="s">
        <v>295</v>
      </c>
      <c r="E38" s="9">
        <v>79.38636363636364</v>
      </c>
      <c r="F38" s="9"/>
      <c r="G38" s="9">
        <f t="shared" si="0"/>
        <v>51.60113636363637</v>
      </c>
      <c r="H38" s="9">
        <v>97.4</v>
      </c>
      <c r="I38" s="10"/>
      <c r="J38" s="14">
        <f t="shared" si="1"/>
        <v>24.35</v>
      </c>
      <c r="K38" s="9">
        <v>100</v>
      </c>
      <c r="L38" s="9"/>
      <c r="M38" s="9">
        <f t="shared" si="2"/>
        <v>10</v>
      </c>
      <c r="N38" s="9">
        <f t="shared" si="3"/>
        <v>85.95113636363638</v>
      </c>
      <c r="O38" s="10">
        <v>36</v>
      </c>
    </row>
    <row r="39" spans="1:15" s="8" customFormat="1" ht="13.5">
      <c r="A39" s="12" t="s">
        <v>382</v>
      </c>
      <c r="B39" s="10" t="s">
        <v>346</v>
      </c>
      <c r="C39" s="10" t="s">
        <v>347</v>
      </c>
      <c r="D39" s="10" t="s">
        <v>295</v>
      </c>
      <c r="E39" s="9">
        <v>79.42105263157895</v>
      </c>
      <c r="F39" s="9"/>
      <c r="G39" s="9">
        <f t="shared" si="0"/>
        <v>51.623684210526314</v>
      </c>
      <c r="H39" s="9">
        <v>95.99512195121952</v>
      </c>
      <c r="I39" s="10"/>
      <c r="J39" s="14">
        <f t="shared" si="1"/>
        <v>23.99878048780488</v>
      </c>
      <c r="K39" s="9">
        <v>100</v>
      </c>
      <c r="L39" s="9">
        <v>3.111111111111111</v>
      </c>
      <c r="M39" s="9">
        <f t="shared" si="2"/>
        <v>10.311111111111112</v>
      </c>
      <c r="N39" s="9">
        <f t="shared" si="3"/>
        <v>85.9335758094423</v>
      </c>
      <c r="O39" s="10">
        <v>37</v>
      </c>
    </row>
    <row r="40" spans="1:15" s="8" customFormat="1" ht="13.5">
      <c r="A40" s="12" t="s">
        <v>382</v>
      </c>
      <c r="B40" s="10" t="s">
        <v>328</v>
      </c>
      <c r="C40" s="10" t="s">
        <v>329</v>
      </c>
      <c r="D40" s="10" t="s">
        <v>295</v>
      </c>
      <c r="E40" s="9">
        <v>79.45454545454545</v>
      </c>
      <c r="F40" s="9"/>
      <c r="G40" s="9">
        <f t="shared" si="0"/>
        <v>51.64545454545455</v>
      </c>
      <c r="H40" s="9">
        <v>96.28780487804879</v>
      </c>
      <c r="I40" s="10"/>
      <c r="J40" s="14">
        <f t="shared" si="1"/>
        <v>24.071951219512197</v>
      </c>
      <c r="K40" s="9">
        <v>100</v>
      </c>
      <c r="L40" s="9"/>
      <c r="M40" s="9">
        <f t="shared" si="2"/>
        <v>10</v>
      </c>
      <c r="N40" s="9">
        <f t="shared" si="3"/>
        <v>85.71740576496674</v>
      </c>
      <c r="O40" s="10">
        <v>38</v>
      </c>
    </row>
    <row r="41" spans="1:15" s="8" customFormat="1" ht="13.5">
      <c r="A41" s="12" t="s">
        <v>382</v>
      </c>
      <c r="B41" s="10" t="s">
        <v>373</v>
      </c>
      <c r="C41" s="10" t="s">
        <v>282</v>
      </c>
      <c r="D41" s="10" t="s">
        <v>358</v>
      </c>
      <c r="E41" s="9">
        <v>79.3529411764706</v>
      </c>
      <c r="F41" s="9"/>
      <c r="G41" s="9">
        <f t="shared" si="0"/>
        <v>51.57941176470589</v>
      </c>
      <c r="H41" s="9">
        <v>94.39024390243902</v>
      </c>
      <c r="I41" s="10"/>
      <c r="J41" s="14">
        <f t="shared" si="1"/>
        <v>23.597560975609756</v>
      </c>
      <c r="K41" s="9">
        <v>100</v>
      </c>
      <c r="L41" s="9">
        <v>4.666666666666667</v>
      </c>
      <c r="M41" s="9">
        <f t="shared" si="2"/>
        <v>10.466666666666669</v>
      </c>
      <c r="N41" s="9">
        <f t="shared" si="3"/>
        <v>85.64363940698232</v>
      </c>
      <c r="O41" s="10">
        <v>39</v>
      </c>
    </row>
    <row r="42" spans="1:15" s="8" customFormat="1" ht="13.5">
      <c r="A42" s="12" t="s">
        <v>382</v>
      </c>
      <c r="B42" s="10" t="s">
        <v>324</v>
      </c>
      <c r="C42" s="10" t="s">
        <v>325</v>
      </c>
      <c r="D42" s="10" t="s">
        <v>295</v>
      </c>
      <c r="E42" s="9">
        <v>79.86363636363636</v>
      </c>
      <c r="F42" s="10"/>
      <c r="G42" s="9">
        <f t="shared" si="0"/>
        <v>51.91136363636364</v>
      </c>
      <c r="H42" s="9">
        <v>94.29756097560977</v>
      </c>
      <c r="I42" s="10"/>
      <c r="J42" s="14">
        <f t="shared" si="1"/>
        <v>23.574390243902442</v>
      </c>
      <c r="K42" s="9">
        <v>100</v>
      </c>
      <c r="L42" s="9"/>
      <c r="M42" s="9">
        <f t="shared" si="2"/>
        <v>10</v>
      </c>
      <c r="N42" s="9">
        <f t="shared" si="3"/>
        <v>85.48575388026609</v>
      </c>
      <c r="O42" s="10">
        <v>40</v>
      </c>
    </row>
    <row r="43" spans="1:15" s="8" customFormat="1" ht="13.5">
      <c r="A43" s="12" t="s">
        <v>382</v>
      </c>
      <c r="B43" s="10" t="s">
        <v>361</v>
      </c>
      <c r="C43" s="10" t="s">
        <v>362</v>
      </c>
      <c r="D43" s="10" t="s">
        <v>358</v>
      </c>
      <c r="E43" s="9">
        <v>79.27272727272727</v>
      </c>
      <c r="F43" s="9"/>
      <c r="G43" s="9">
        <f t="shared" si="0"/>
        <v>51.527272727272724</v>
      </c>
      <c r="H43" s="9">
        <v>95.81951219512196</v>
      </c>
      <c r="I43" s="10"/>
      <c r="J43" s="14">
        <f t="shared" si="1"/>
        <v>23.95487804878049</v>
      </c>
      <c r="K43" s="9">
        <v>100</v>
      </c>
      <c r="L43" s="9"/>
      <c r="M43" s="9">
        <f t="shared" si="2"/>
        <v>10</v>
      </c>
      <c r="N43" s="9">
        <f t="shared" si="3"/>
        <v>85.4821507760532</v>
      </c>
      <c r="O43" s="10">
        <v>41</v>
      </c>
    </row>
    <row r="44" spans="1:15" s="8" customFormat="1" ht="13.5">
      <c r="A44" s="12" t="s">
        <v>382</v>
      </c>
      <c r="B44" s="10" t="s">
        <v>365</v>
      </c>
      <c r="C44" s="10" t="s">
        <v>366</v>
      </c>
      <c r="D44" s="10" t="s">
        <v>358</v>
      </c>
      <c r="E44" s="9">
        <v>79.44444444444444</v>
      </c>
      <c r="F44" s="9"/>
      <c r="G44" s="9">
        <f t="shared" si="0"/>
        <v>51.63888888888889</v>
      </c>
      <c r="H44" s="9">
        <v>94.62926829268292</v>
      </c>
      <c r="I44" s="10"/>
      <c r="J44" s="14">
        <f t="shared" si="1"/>
        <v>23.65731707317073</v>
      </c>
      <c r="K44" s="9">
        <v>100</v>
      </c>
      <c r="L44" s="9"/>
      <c r="M44" s="9">
        <f t="shared" si="2"/>
        <v>10</v>
      </c>
      <c r="N44" s="9">
        <f t="shared" si="3"/>
        <v>85.29620596205962</v>
      </c>
      <c r="O44" s="10">
        <v>42</v>
      </c>
    </row>
    <row r="45" spans="1:15" s="8" customFormat="1" ht="13.5">
      <c r="A45" s="12" t="s">
        <v>382</v>
      </c>
      <c r="B45" s="10" t="s">
        <v>363</v>
      </c>
      <c r="C45" s="10" t="s">
        <v>364</v>
      </c>
      <c r="D45" s="10" t="s">
        <v>358</v>
      </c>
      <c r="E45" s="9">
        <v>77.94117647058823</v>
      </c>
      <c r="F45" s="9"/>
      <c r="G45" s="9">
        <f t="shared" si="0"/>
        <v>50.661764705882355</v>
      </c>
      <c r="H45" s="9">
        <v>95.20975609756098</v>
      </c>
      <c r="I45" s="10"/>
      <c r="J45" s="14">
        <f t="shared" si="1"/>
        <v>23.802439024390246</v>
      </c>
      <c r="K45" s="9">
        <v>100</v>
      </c>
      <c r="L45" s="9"/>
      <c r="M45" s="9">
        <f t="shared" si="2"/>
        <v>10</v>
      </c>
      <c r="N45" s="9">
        <f t="shared" si="3"/>
        <v>84.4642037302726</v>
      </c>
      <c r="O45" s="10">
        <v>43</v>
      </c>
    </row>
    <row r="46" spans="1:15" s="8" customFormat="1" ht="13.5">
      <c r="A46" s="12" t="s">
        <v>382</v>
      </c>
      <c r="B46" s="10" t="s">
        <v>378</v>
      </c>
      <c r="C46" s="10" t="s">
        <v>379</v>
      </c>
      <c r="D46" s="10" t="s">
        <v>358</v>
      </c>
      <c r="E46" s="9">
        <v>76.93333333333334</v>
      </c>
      <c r="F46" s="9"/>
      <c r="G46" s="9">
        <v>50.00666666666667</v>
      </c>
      <c r="H46" s="9">
        <v>93.70731707317074</v>
      </c>
      <c r="I46" s="10">
        <v>4</v>
      </c>
      <c r="J46" s="14">
        <v>24.426829268292686</v>
      </c>
      <c r="K46" s="9">
        <v>100</v>
      </c>
      <c r="L46" s="9"/>
      <c r="M46" s="9">
        <v>10</v>
      </c>
      <c r="N46" s="9">
        <v>84.43349593495935</v>
      </c>
      <c r="O46" s="10">
        <v>44</v>
      </c>
    </row>
    <row r="47" spans="1:15" s="8" customFormat="1" ht="13.5">
      <c r="A47" s="12" t="s">
        <v>382</v>
      </c>
      <c r="B47" s="10" t="s">
        <v>296</v>
      </c>
      <c r="C47" s="10" t="s">
        <v>297</v>
      </c>
      <c r="D47" s="10" t="s">
        <v>295</v>
      </c>
      <c r="E47" s="9">
        <v>76.25</v>
      </c>
      <c r="F47" s="9"/>
      <c r="G47" s="9">
        <f>(E47+F47)*0.65</f>
        <v>49.5625</v>
      </c>
      <c r="H47" s="9">
        <v>95.57560975609758</v>
      </c>
      <c r="I47" s="10">
        <v>3</v>
      </c>
      <c r="J47" s="14">
        <f>(H47+I47)*0.25</f>
        <v>24.643902439024394</v>
      </c>
      <c r="K47" s="9">
        <v>100</v>
      </c>
      <c r="L47" s="9"/>
      <c r="M47" s="9">
        <f>(K47+L47)*0.1</f>
        <v>10</v>
      </c>
      <c r="N47" s="9">
        <f>J47+M47+G47</f>
        <v>84.2064024390244</v>
      </c>
      <c r="O47" s="10">
        <v>45</v>
      </c>
    </row>
    <row r="48" spans="1:15" s="8" customFormat="1" ht="13.5">
      <c r="A48" s="12" t="s">
        <v>382</v>
      </c>
      <c r="B48" s="10" t="s">
        <v>304</v>
      </c>
      <c r="C48" s="10" t="s">
        <v>305</v>
      </c>
      <c r="D48" s="10" t="s">
        <v>295</v>
      </c>
      <c r="E48" s="9">
        <v>77.6842105263158</v>
      </c>
      <c r="F48" s="9"/>
      <c r="G48" s="9">
        <f>(E48+F48)*0.65</f>
        <v>50.49473684210527</v>
      </c>
      <c r="H48" s="9">
        <v>94.8</v>
      </c>
      <c r="I48" s="10"/>
      <c r="J48" s="14">
        <f>(H48+I48)*0.25</f>
        <v>23.7</v>
      </c>
      <c r="K48" s="9">
        <v>100</v>
      </c>
      <c r="L48" s="9"/>
      <c r="M48" s="9">
        <f>(K48+L48)*0.1</f>
        <v>10</v>
      </c>
      <c r="N48" s="9">
        <f>J48+M48+G48</f>
        <v>84.19473684210527</v>
      </c>
      <c r="O48" s="10">
        <v>46</v>
      </c>
    </row>
    <row r="49" spans="1:15" s="8" customFormat="1" ht="13.5">
      <c r="A49" s="12" t="s">
        <v>382</v>
      </c>
      <c r="B49" s="10" t="s">
        <v>289</v>
      </c>
      <c r="C49" s="10" t="s">
        <v>290</v>
      </c>
      <c r="D49" s="10" t="s">
        <v>280</v>
      </c>
      <c r="E49" s="9">
        <v>75.5</v>
      </c>
      <c r="F49" s="9">
        <v>1.25</v>
      </c>
      <c r="G49" s="9">
        <f>(E49+F49)*0.65</f>
        <v>49.8875</v>
      </c>
      <c r="H49" s="9">
        <v>94.9609756097561</v>
      </c>
      <c r="I49" s="9"/>
      <c r="J49" s="14">
        <f>(H49+I49)*0.25</f>
        <v>23.740243902439026</v>
      </c>
      <c r="K49" s="9">
        <v>100</v>
      </c>
      <c r="L49" s="14"/>
      <c r="M49" s="9">
        <f>(K49+L49)*0.1</f>
        <v>10</v>
      </c>
      <c r="N49" s="9">
        <f>J49+M49+G49</f>
        <v>83.62774390243902</v>
      </c>
      <c r="O49" s="10">
        <v>47</v>
      </c>
    </row>
    <row r="50" spans="1:15" s="8" customFormat="1" ht="13.5">
      <c r="A50" s="12" t="s">
        <v>382</v>
      </c>
      <c r="B50" s="10" t="s">
        <v>344</v>
      </c>
      <c r="C50" s="10" t="s">
        <v>345</v>
      </c>
      <c r="D50" s="10" t="s">
        <v>295</v>
      </c>
      <c r="E50" s="9">
        <v>75.18181818181819</v>
      </c>
      <c r="F50" s="9"/>
      <c r="G50" s="9">
        <f>(E50+F50)*0.65</f>
        <v>48.868181818181824</v>
      </c>
      <c r="H50" s="9">
        <v>96.11219512195123</v>
      </c>
      <c r="I50" s="10"/>
      <c r="J50" s="14">
        <f>(H50+I50)*0.25</f>
        <v>24.028048780487808</v>
      </c>
      <c r="K50" s="9">
        <v>100</v>
      </c>
      <c r="L50" s="9">
        <v>1.5555555555555556</v>
      </c>
      <c r="M50" s="9">
        <f>(K50+L50)*0.1</f>
        <v>10.155555555555557</v>
      </c>
      <c r="N50" s="9">
        <f>J50+M50+G50</f>
        <v>83.0517861542252</v>
      </c>
      <c r="O50" s="10">
        <v>48</v>
      </c>
    </row>
    <row r="51" spans="1:15" s="8" customFormat="1" ht="13.5">
      <c r="A51" s="12" t="s">
        <v>382</v>
      </c>
      <c r="B51" s="10" t="s">
        <v>314</v>
      </c>
      <c r="C51" s="10" t="s">
        <v>315</v>
      </c>
      <c r="D51" s="10" t="s">
        <v>295</v>
      </c>
      <c r="E51" s="9">
        <v>74.9090909090909</v>
      </c>
      <c r="F51" s="9"/>
      <c r="G51" s="9">
        <f>(E51+F51)*0.65</f>
        <v>48.69090909090909</v>
      </c>
      <c r="H51" s="9">
        <v>95.23902439024391</v>
      </c>
      <c r="I51" s="10"/>
      <c r="J51" s="14">
        <f>(H51+I51)*0.25</f>
        <v>23.809756097560978</v>
      </c>
      <c r="K51" s="9">
        <v>100</v>
      </c>
      <c r="L51" s="9"/>
      <c r="M51" s="9">
        <f>(K51+L51)*0.1</f>
        <v>10</v>
      </c>
      <c r="N51" s="9">
        <f>J51+M51+G51</f>
        <v>82.50066518847007</v>
      </c>
      <c r="O51" s="10">
        <v>49</v>
      </c>
    </row>
    <row r="52" spans="1:15" s="8" customFormat="1" ht="13.5">
      <c r="A52" s="12" t="s">
        <v>382</v>
      </c>
      <c r="B52" s="10" t="s">
        <v>380</v>
      </c>
      <c r="C52" s="10" t="s">
        <v>381</v>
      </c>
      <c r="D52" s="10" t="s">
        <v>358</v>
      </c>
      <c r="E52" s="9">
        <v>75.44444444444444</v>
      </c>
      <c r="F52" s="9"/>
      <c r="G52" s="9">
        <v>49.03888888888889</v>
      </c>
      <c r="H52" s="9">
        <v>93.67999999999999</v>
      </c>
      <c r="I52" s="10"/>
      <c r="J52" s="14">
        <v>23.419999999999998</v>
      </c>
      <c r="K52" s="9">
        <v>100</v>
      </c>
      <c r="L52" s="9"/>
      <c r="M52" s="9">
        <v>10</v>
      </c>
      <c r="N52" s="9">
        <v>82.4588888888889</v>
      </c>
      <c r="O52" s="10">
        <v>50</v>
      </c>
    </row>
    <row r="53" spans="1:15" s="8" customFormat="1" ht="13.5">
      <c r="A53" s="12" t="s">
        <v>382</v>
      </c>
      <c r="B53" s="10" t="s">
        <v>371</v>
      </c>
      <c r="C53" s="10" t="s">
        <v>372</v>
      </c>
      <c r="D53" s="10" t="s">
        <v>358</v>
      </c>
      <c r="E53" s="9">
        <v>73.11764705882354</v>
      </c>
      <c r="F53" s="9"/>
      <c r="G53" s="9">
        <f>(E53+F53)*0.65</f>
        <v>47.5264705882353</v>
      </c>
      <c r="H53" s="9">
        <v>94.21463414634147</v>
      </c>
      <c r="I53" s="10"/>
      <c r="J53" s="14">
        <f>(H53+I53)*0.25</f>
        <v>23.553658536585367</v>
      </c>
      <c r="K53" s="9">
        <v>100</v>
      </c>
      <c r="L53" s="9">
        <v>3.111111111111111</v>
      </c>
      <c r="M53" s="9">
        <f>(K53+L53)*0.1</f>
        <v>10.311111111111112</v>
      </c>
      <c r="N53" s="9">
        <f>J53+M53+G53</f>
        <v>81.39124023593178</v>
      </c>
      <c r="O53" s="10">
        <v>51</v>
      </c>
    </row>
    <row r="54" spans="1:15" s="8" customFormat="1" ht="13.5">
      <c r="A54" s="12" t="s">
        <v>382</v>
      </c>
      <c r="B54" s="10" t="s">
        <v>342</v>
      </c>
      <c r="C54" s="10" t="s">
        <v>343</v>
      </c>
      <c r="D54" s="10" t="s">
        <v>295</v>
      </c>
      <c r="E54" s="9">
        <v>70.5909090909091</v>
      </c>
      <c r="F54" s="9"/>
      <c r="G54" s="9">
        <f>(E54+F54)*0.65</f>
        <v>45.884090909090915</v>
      </c>
      <c r="H54" s="9">
        <v>94.99512195121952</v>
      </c>
      <c r="I54" s="10">
        <v>2</v>
      </c>
      <c r="J54" s="14">
        <f>(H54+I54)*0.25</f>
        <v>24.24878048780488</v>
      </c>
      <c r="K54" s="9">
        <v>100</v>
      </c>
      <c r="L54" s="9">
        <v>6.222222222222222</v>
      </c>
      <c r="M54" s="9">
        <f>(K54+L54)*0.1</f>
        <v>10.622222222222224</v>
      </c>
      <c r="N54" s="9">
        <f>J54+M54+G54</f>
        <v>80.75509361911801</v>
      </c>
      <c r="O54" s="10">
        <v>52</v>
      </c>
    </row>
  </sheetData>
  <sheetProtection/>
  <mergeCells count="9">
    <mergeCell ref="K1:M1"/>
    <mergeCell ref="N1:N2"/>
    <mergeCell ref="O1:O2"/>
    <mergeCell ref="A1:A2"/>
    <mergeCell ref="B1:B2"/>
    <mergeCell ref="C1:C2"/>
    <mergeCell ref="D1:D2"/>
    <mergeCell ref="E1:G1"/>
    <mergeCell ref="H1:J1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2010-04-02T06:07:12Z</dcterms:modified>
  <cp:category/>
  <cp:version/>
  <cp:contentType/>
  <cp:contentStatus/>
</cp:coreProperties>
</file>