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30" windowWidth="21600" windowHeight="9180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9" i="1" l="1"/>
  <c r="J59" i="1"/>
  <c r="F59" i="1"/>
  <c r="O59" i="1" s="1"/>
  <c r="N57" i="1"/>
  <c r="J57" i="1"/>
  <c r="F57" i="1"/>
  <c r="O57" i="1" s="1"/>
  <c r="N56" i="1"/>
  <c r="J56" i="1"/>
  <c r="F56" i="1"/>
  <c r="O56" i="1" s="1"/>
  <c r="N55" i="1"/>
  <c r="J55" i="1"/>
  <c r="F55" i="1"/>
  <c r="O55" i="1" s="1"/>
  <c r="N54" i="1"/>
  <c r="J54" i="1"/>
  <c r="F54" i="1"/>
  <c r="O54" i="1" s="1"/>
  <c r="N53" i="1"/>
  <c r="J53" i="1"/>
  <c r="F53" i="1"/>
  <c r="O53" i="1" s="1"/>
  <c r="N48" i="1"/>
  <c r="J48" i="1"/>
  <c r="F48" i="1"/>
  <c r="O48" i="1" s="1"/>
  <c r="N45" i="1"/>
  <c r="J45" i="1"/>
  <c r="F45" i="1"/>
  <c r="O45" i="1" s="1"/>
  <c r="N44" i="1"/>
  <c r="J44" i="1"/>
  <c r="F44" i="1"/>
  <c r="O44" i="1" s="1"/>
  <c r="N43" i="1"/>
  <c r="J43" i="1"/>
  <c r="F43" i="1"/>
  <c r="O43" i="1" s="1"/>
  <c r="N40" i="1"/>
  <c r="J40" i="1"/>
  <c r="F40" i="1"/>
  <c r="O40" i="1" s="1"/>
  <c r="N36" i="1"/>
  <c r="J36" i="1"/>
  <c r="F36" i="1"/>
  <c r="O36" i="1" s="1"/>
  <c r="N32" i="1"/>
  <c r="J32" i="1"/>
  <c r="F32" i="1"/>
  <c r="O32" i="1" s="1"/>
  <c r="N29" i="1"/>
  <c r="J29" i="1"/>
  <c r="F29" i="1"/>
  <c r="O29" i="1" s="1"/>
  <c r="N26" i="1"/>
  <c r="J26" i="1"/>
  <c r="F26" i="1"/>
  <c r="O26" i="1" s="1"/>
  <c r="N25" i="1"/>
  <c r="J25" i="1"/>
  <c r="F25" i="1"/>
  <c r="O25" i="1" s="1"/>
  <c r="N24" i="1"/>
  <c r="J24" i="1"/>
  <c r="F24" i="1"/>
  <c r="O24" i="1" s="1"/>
  <c r="N23" i="1"/>
  <c r="J23" i="1"/>
  <c r="F23" i="1"/>
  <c r="O23" i="1" s="1"/>
  <c r="N22" i="1"/>
  <c r="J22" i="1"/>
  <c r="F22" i="1"/>
  <c r="O22" i="1" s="1"/>
  <c r="N21" i="1"/>
  <c r="J21" i="1"/>
  <c r="F21" i="1"/>
  <c r="O21" i="1" s="1"/>
  <c r="N19" i="1"/>
  <c r="J19" i="1"/>
  <c r="F19" i="1"/>
  <c r="O19" i="1" s="1"/>
  <c r="N16" i="1"/>
  <c r="J16" i="1"/>
  <c r="F16" i="1"/>
  <c r="O16" i="1" s="1"/>
  <c r="N15" i="1"/>
  <c r="J15" i="1"/>
  <c r="F15" i="1"/>
  <c r="O15" i="1" s="1"/>
  <c r="N13" i="1"/>
  <c r="J13" i="1"/>
  <c r="F13" i="1"/>
  <c r="O13" i="1" s="1"/>
  <c r="N10" i="1"/>
  <c r="J10" i="1"/>
  <c r="F10" i="1"/>
  <c r="O10" i="1" s="1"/>
  <c r="N9" i="1"/>
  <c r="J9" i="1"/>
  <c r="F9" i="1"/>
  <c r="O9" i="1" s="1"/>
  <c r="N8" i="1"/>
  <c r="J8" i="1"/>
  <c r="F8" i="1"/>
  <c r="O8" i="1" s="1"/>
  <c r="N7" i="1"/>
  <c r="J7" i="1"/>
  <c r="F7" i="1"/>
  <c r="O7" i="1" s="1"/>
  <c r="N4" i="1"/>
  <c r="J4" i="1"/>
  <c r="F4" i="1"/>
  <c r="O4" i="1" s="1"/>
</calcChain>
</file>

<file path=xl/sharedStrings.xml><?xml version="1.0" encoding="utf-8"?>
<sst xmlns="http://schemas.openxmlformats.org/spreadsheetml/2006/main" count="106" uniqueCount="102">
  <si>
    <t>学号</t>
  </si>
  <si>
    <t>姓名</t>
  </si>
  <si>
    <t>德育成绩</t>
  </si>
  <si>
    <t>智育成绩</t>
  </si>
  <si>
    <t>文体成绩</t>
  </si>
  <si>
    <t>总分</t>
  </si>
  <si>
    <t>排名</t>
    <phoneticPr fontId="3" type="noConversion"/>
  </si>
  <si>
    <t>基础分</t>
    <phoneticPr fontId="3" type="noConversion"/>
  </si>
  <si>
    <t>奖励分</t>
  </si>
  <si>
    <t>惩罚分</t>
  </si>
  <si>
    <t>总 分</t>
    <phoneticPr fontId="3" type="noConversion"/>
  </si>
  <si>
    <t>学习成绩分</t>
    <phoneticPr fontId="3" type="noConversion"/>
  </si>
  <si>
    <t>基本分</t>
    <phoneticPr fontId="3" type="noConversion"/>
  </si>
  <si>
    <t>奖励分</t>
    <phoneticPr fontId="3" type="noConversion"/>
  </si>
  <si>
    <t>惩罚分</t>
    <phoneticPr fontId="3" type="noConversion"/>
  </si>
  <si>
    <t>方松</t>
  </si>
  <si>
    <t>赖洪飞</t>
  </si>
  <si>
    <t>陶醉</t>
  </si>
  <si>
    <t>吴煜潇</t>
  </si>
  <si>
    <t>陈娟</t>
  </si>
  <si>
    <t>董劲</t>
  </si>
  <si>
    <t>梁宇生</t>
  </si>
  <si>
    <t>吴航</t>
  </si>
  <si>
    <t>肖丽梅</t>
  </si>
  <si>
    <t>裴婕</t>
  </si>
  <si>
    <t>王宁波</t>
  </si>
  <si>
    <t>王艳艳</t>
  </si>
  <si>
    <t>张斌</t>
  </si>
  <si>
    <t>李欣伟</t>
  </si>
  <si>
    <t>魏凯</t>
  </si>
  <si>
    <t>伊硕</t>
  </si>
  <si>
    <t>唐琪</t>
  </si>
  <si>
    <t>肖正阳</t>
  </si>
  <si>
    <t>范绳</t>
  </si>
  <si>
    <t>杨向阳</t>
  </si>
  <si>
    <t>张伯成</t>
  </si>
  <si>
    <t>于冬冬</t>
  </si>
  <si>
    <t>吕雪</t>
  </si>
  <si>
    <t>张昊</t>
  </si>
  <si>
    <t>巢越</t>
  </si>
  <si>
    <t>代芳文</t>
  </si>
  <si>
    <t>孙凤婷</t>
  </si>
  <si>
    <t>张小龙</t>
  </si>
  <si>
    <t>2012211002</t>
  </si>
  <si>
    <t>2012211003</t>
  </si>
  <si>
    <t>2012211004</t>
  </si>
  <si>
    <t>2012211005</t>
  </si>
  <si>
    <t>2012211006</t>
  </si>
  <si>
    <t>2012211007</t>
  </si>
  <si>
    <t>2012211008</t>
  </si>
  <si>
    <t>2012211009</t>
  </si>
  <si>
    <t>2012211010</t>
  </si>
  <si>
    <t>2012211011</t>
  </si>
  <si>
    <t>2012211012</t>
  </si>
  <si>
    <t>2012211015</t>
  </si>
  <si>
    <t>2012211016</t>
  </si>
  <si>
    <t>2012211017</t>
  </si>
  <si>
    <t>2012211021</t>
  </si>
  <si>
    <t>2012211023</t>
  </si>
  <si>
    <t>2012211024</t>
  </si>
  <si>
    <t>2012211025</t>
  </si>
  <si>
    <t>2012211026</t>
  </si>
  <si>
    <t>2012211027</t>
  </si>
  <si>
    <t>2012211028</t>
  </si>
  <si>
    <t>2012211029</t>
  </si>
  <si>
    <t>2012211031</t>
  </si>
  <si>
    <t>2012211032</t>
  </si>
  <si>
    <t>2012211033</t>
  </si>
  <si>
    <t>2012211034</t>
  </si>
  <si>
    <t>2012211035</t>
  </si>
  <si>
    <t>2012211036</t>
  </si>
  <si>
    <t>中国石油大学（北京）地球科学学院学院地质学专业研究生综合测评汇总表</t>
    <phoneticPr fontId="3" type="noConversion"/>
  </si>
  <si>
    <t>刘畅</t>
  </si>
  <si>
    <t>罗晓华</t>
  </si>
  <si>
    <t>杨喆</t>
  </si>
  <si>
    <t>王璐</t>
  </si>
  <si>
    <t>车世琦</t>
  </si>
  <si>
    <t>张昕</t>
  </si>
  <si>
    <t>谈明轩</t>
  </si>
  <si>
    <t>吴双</t>
  </si>
  <si>
    <t>李东旭</t>
  </si>
  <si>
    <t>王凯</t>
  </si>
  <si>
    <t>张苗怡</t>
  </si>
  <si>
    <t>刘冰</t>
  </si>
  <si>
    <t>张雨霏</t>
  </si>
  <si>
    <t>齐雪宁</t>
  </si>
  <si>
    <t>徐渤</t>
  </si>
  <si>
    <t>徐翔</t>
  </si>
  <si>
    <t>杨光</t>
  </si>
  <si>
    <t>曾光格</t>
  </si>
  <si>
    <t>张文萍</t>
  </si>
  <si>
    <t>李洪楠</t>
  </si>
  <si>
    <t>孙统</t>
  </si>
  <si>
    <t>张婵</t>
  </si>
  <si>
    <t>魏富彬</t>
  </si>
  <si>
    <t>易扬天</t>
  </si>
  <si>
    <t>刘杏</t>
  </si>
  <si>
    <t>姚立朋</t>
  </si>
  <si>
    <t>王道伟</t>
  </si>
  <si>
    <t>申倩</t>
    <phoneticPr fontId="2" type="noConversion"/>
  </si>
  <si>
    <t>郭州平</t>
    <phoneticPr fontId="2" type="noConversion"/>
  </si>
  <si>
    <t>签字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</si>
</sst>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_);[Red]\(0.000\)"/>
    <numFmt numFmtId="177" formatCode="0.0000_);[Red]\(0.0000\)"/>
  </numFmts>
  <fonts count="12">
    <font>
      <sz val="11"/>
      <color theme="1"/>
      <name val="宋体"/>
      <family val="2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4"/>
      <name val="楷体_GB2312"/>
      <family val="3"/>
      <charset val="134"/>
    </font>
    <font>
      <sz val="14"/>
      <name val="楷体"/>
      <family val="3"/>
      <charset val="134"/>
    </font>
    <font>
      <sz val="10.5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9" fillId="0" borderId="0"/>
  </cellStyleXfs>
  <cellXfs count="20">
    <xf numFmtId="0" fontId="0" fillId="0" borderId="0" xfId="0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177" fontId="10" fillId="2" borderId="1" xfId="2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0" borderId="0" xfId="3" applyFont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>
      <alignment vertic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3"/>
    <cellStyle name="常规 4" xfId="1"/>
    <cellStyle name="常规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S7" sqref="S7"/>
    </sheetView>
  </sheetViews>
  <sheetFormatPr defaultRowHeight="13.5"/>
  <cols>
    <col min="1" max="1" width="11.75" style="4" bestFit="1" customWidth="1"/>
    <col min="2" max="2" width="9" style="4"/>
    <col min="3" max="4" width="9.125" style="4" bestFit="1" customWidth="1"/>
    <col min="5" max="5" width="9" style="4"/>
    <col min="6" max="7" width="9.125" style="4" bestFit="1" customWidth="1"/>
    <col min="8" max="8" width="9.5" style="4" bestFit="1" customWidth="1"/>
    <col min="9" max="9" width="9" style="4"/>
    <col min="10" max="12" width="9.125" style="4" bestFit="1" customWidth="1"/>
    <col min="13" max="13" width="9" style="4"/>
    <col min="14" max="16" width="9.125" style="4" bestFit="1" customWidth="1"/>
    <col min="17" max="18" width="9" style="5"/>
    <col min="19" max="16384" width="9" style="4"/>
  </cols>
  <sheetData>
    <row r="1" spans="1:18" ht="18.75">
      <c r="A1" s="15" t="s">
        <v>71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8" ht="18.75">
      <c r="A2" s="16" t="s">
        <v>0</v>
      </c>
      <c r="B2" s="17" t="s">
        <v>1</v>
      </c>
      <c r="C2" s="18" t="s">
        <v>2</v>
      </c>
      <c r="D2" s="18"/>
      <c r="E2" s="18"/>
      <c r="F2" s="18"/>
      <c r="G2" s="18" t="s">
        <v>3</v>
      </c>
      <c r="H2" s="18"/>
      <c r="I2" s="18"/>
      <c r="J2" s="18"/>
      <c r="K2" s="18" t="s">
        <v>4</v>
      </c>
      <c r="L2" s="18"/>
      <c r="M2" s="18"/>
      <c r="N2" s="18"/>
      <c r="O2" s="16" t="s">
        <v>5</v>
      </c>
      <c r="P2" s="16" t="s">
        <v>6</v>
      </c>
      <c r="Q2" s="19" t="s">
        <v>101</v>
      </c>
    </row>
    <row r="3" spans="1:18" ht="25.5">
      <c r="A3" s="16"/>
      <c r="B3" s="17"/>
      <c r="C3" s="1" t="s">
        <v>7</v>
      </c>
      <c r="D3" s="1" t="s">
        <v>8</v>
      </c>
      <c r="E3" s="2" t="s">
        <v>9</v>
      </c>
      <c r="F3" s="3" t="s">
        <v>10</v>
      </c>
      <c r="G3" s="1" t="s">
        <v>11</v>
      </c>
      <c r="H3" s="1" t="s">
        <v>8</v>
      </c>
      <c r="I3" s="1" t="s">
        <v>9</v>
      </c>
      <c r="J3" s="1" t="s">
        <v>10</v>
      </c>
      <c r="K3" s="1" t="s">
        <v>12</v>
      </c>
      <c r="L3" s="1" t="s">
        <v>13</v>
      </c>
      <c r="M3" s="1" t="s">
        <v>14</v>
      </c>
      <c r="N3" s="1" t="s">
        <v>10</v>
      </c>
      <c r="O3" s="16"/>
      <c r="P3" s="16"/>
      <c r="Q3" s="19"/>
    </row>
    <row r="4" spans="1:18" s="12" customFormat="1" ht="14.25">
      <c r="A4" s="8">
        <v>2012211054</v>
      </c>
      <c r="B4" s="8" t="s">
        <v>72</v>
      </c>
      <c r="C4" s="9">
        <v>98.322000000000003</v>
      </c>
      <c r="D4" s="9">
        <v>5.8</v>
      </c>
      <c r="E4" s="9"/>
      <c r="F4" s="9">
        <f>D4+C4</f>
        <v>104.122</v>
      </c>
      <c r="G4" s="9">
        <v>90.242053999999996</v>
      </c>
      <c r="H4" s="6">
        <v>17.3</v>
      </c>
      <c r="I4" s="9"/>
      <c r="J4" s="9">
        <f>H4+G4</f>
        <v>107.54205399999999</v>
      </c>
      <c r="K4" s="9">
        <v>98.538461538461505</v>
      </c>
      <c r="L4" s="9">
        <v>7.4</v>
      </c>
      <c r="M4" s="9"/>
      <c r="N4" s="9">
        <f>L4+K4</f>
        <v>105.93846153846151</v>
      </c>
      <c r="O4" s="9">
        <f>F4*0.2+J4*0.7+N4*0.1</f>
        <v>106.69768395384614</v>
      </c>
      <c r="P4" s="9">
        <v>1</v>
      </c>
      <c r="Q4" s="10"/>
      <c r="R4" s="11"/>
    </row>
    <row r="5" spans="1:18" s="12" customFormat="1" ht="14.25">
      <c r="A5" s="8" t="s">
        <v>50</v>
      </c>
      <c r="B5" s="8" t="s">
        <v>22</v>
      </c>
      <c r="C5" s="9">
        <v>99.37777777777778</v>
      </c>
      <c r="D5" s="7">
        <v>4</v>
      </c>
      <c r="E5" s="7"/>
      <c r="F5" s="9">
        <v>103.37777777777778</v>
      </c>
      <c r="G5" s="7">
        <v>86.977777777777774</v>
      </c>
      <c r="H5" s="9">
        <v>11.7911</v>
      </c>
      <c r="I5" s="9"/>
      <c r="J5" s="9">
        <v>98.768877777777774</v>
      </c>
      <c r="K5" s="9">
        <v>99.333333333333329</v>
      </c>
      <c r="L5" s="7">
        <v>11.4</v>
      </c>
      <c r="M5" s="7"/>
      <c r="N5" s="7">
        <v>110.73333333333333</v>
      </c>
      <c r="O5" s="9">
        <v>100.88710333333334</v>
      </c>
      <c r="P5" s="9">
        <v>2</v>
      </c>
      <c r="Q5" s="10"/>
      <c r="R5" s="11"/>
    </row>
    <row r="6" spans="1:18" s="12" customFormat="1" ht="14.25">
      <c r="A6" s="8" t="s">
        <v>54</v>
      </c>
      <c r="B6" s="8" t="s">
        <v>26</v>
      </c>
      <c r="C6" s="9">
        <v>99.351851851851848</v>
      </c>
      <c r="D6" s="7"/>
      <c r="E6" s="7"/>
      <c r="F6" s="9">
        <v>99.351851851851848</v>
      </c>
      <c r="G6" s="7">
        <v>91.388095238095232</v>
      </c>
      <c r="H6" s="9">
        <v>5.8</v>
      </c>
      <c r="I6" s="9"/>
      <c r="J6" s="9">
        <v>97.188095238095229</v>
      </c>
      <c r="K6" s="9">
        <v>99.370370370370367</v>
      </c>
      <c r="L6" s="7">
        <v>2</v>
      </c>
      <c r="M6" s="7"/>
      <c r="N6" s="7">
        <v>101.37037037037037</v>
      </c>
      <c r="O6" s="9">
        <v>98.039074074074051</v>
      </c>
      <c r="P6" s="9">
        <v>3</v>
      </c>
      <c r="Q6" s="10"/>
      <c r="R6" s="11"/>
    </row>
    <row r="7" spans="1:18" s="12" customFormat="1" ht="14.25">
      <c r="A7" s="8">
        <v>2012211047</v>
      </c>
      <c r="B7" s="8" t="s">
        <v>73</v>
      </c>
      <c r="C7" s="9">
        <v>98.509999999999991</v>
      </c>
      <c r="D7" s="9">
        <v>6</v>
      </c>
      <c r="E7" s="9"/>
      <c r="F7" s="9">
        <f>D7+C7</f>
        <v>104.50999999999999</v>
      </c>
      <c r="G7" s="9">
        <v>89.521249999999995</v>
      </c>
      <c r="H7" s="6">
        <v>1.5833333333333333</v>
      </c>
      <c r="I7" s="9"/>
      <c r="J7" s="9">
        <f>H7+G7</f>
        <v>91.104583333333323</v>
      </c>
      <c r="K7" s="9">
        <v>98.730769230769198</v>
      </c>
      <c r="L7" s="9">
        <v>18</v>
      </c>
      <c r="M7" s="9"/>
      <c r="N7" s="9">
        <f>L7+K7</f>
        <v>116.7307692307692</v>
      </c>
      <c r="O7" s="9">
        <f>F7*0.2+J7*0.7+N7*0.1</f>
        <v>96.34828525641025</v>
      </c>
      <c r="P7" s="9">
        <v>4</v>
      </c>
      <c r="Q7" s="10"/>
      <c r="R7" s="11"/>
    </row>
    <row r="8" spans="1:18" s="12" customFormat="1" ht="14.25">
      <c r="A8" s="8">
        <v>2011211049</v>
      </c>
      <c r="B8" s="8" t="s">
        <v>100</v>
      </c>
      <c r="C8" s="8">
        <v>99</v>
      </c>
      <c r="D8" s="8">
        <v>21</v>
      </c>
      <c r="E8" s="8"/>
      <c r="F8" s="8">
        <f>C8+D8</f>
        <v>120</v>
      </c>
      <c r="G8" s="7">
        <v>87.933684210526309</v>
      </c>
      <c r="H8" s="8">
        <v>0.5</v>
      </c>
      <c r="I8" s="8"/>
      <c r="J8" s="8">
        <f>G8+H8</f>
        <v>88.433684210526309</v>
      </c>
      <c r="K8" s="8">
        <v>99</v>
      </c>
      <c r="L8" s="8">
        <v>2</v>
      </c>
      <c r="M8" s="8"/>
      <c r="N8" s="8">
        <f>K8+L8</f>
        <v>101</v>
      </c>
      <c r="O8" s="8">
        <f>F8*0.2+J8*0.7+N8*0.1</f>
        <v>96.003578947368396</v>
      </c>
      <c r="P8" s="9">
        <v>5</v>
      </c>
      <c r="Q8" s="10"/>
      <c r="R8" s="11"/>
    </row>
    <row r="9" spans="1:18" s="12" customFormat="1" ht="14.25">
      <c r="A9" s="8">
        <v>2012211058</v>
      </c>
      <c r="B9" s="8" t="s">
        <v>74</v>
      </c>
      <c r="C9" s="9">
        <v>98.998999999999995</v>
      </c>
      <c r="D9" s="9">
        <v>6</v>
      </c>
      <c r="E9" s="9"/>
      <c r="F9" s="9">
        <f>D9+C9</f>
        <v>104.999</v>
      </c>
      <c r="G9" s="9">
        <v>90.526470000000003</v>
      </c>
      <c r="H9" s="6">
        <v>1.4285714285714286</v>
      </c>
      <c r="I9" s="9"/>
      <c r="J9" s="9">
        <f>H9+G9</f>
        <v>91.955041428571434</v>
      </c>
      <c r="K9" s="9">
        <v>98.923076923076906</v>
      </c>
      <c r="L9" s="9">
        <v>0</v>
      </c>
      <c r="M9" s="9"/>
      <c r="N9" s="9">
        <f>L9+K9</f>
        <v>98.923076923076906</v>
      </c>
      <c r="O9" s="9">
        <f>F9*0.2+J9*0.7+N9*0.1</f>
        <v>95.260636692307685</v>
      </c>
      <c r="P9" s="9">
        <v>6</v>
      </c>
      <c r="Q9" s="10"/>
      <c r="R9" s="11"/>
    </row>
    <row r="10" spans="1:18" s="12" customFormat="1" ht="14.25">
      <c r="A10" s="8">
        <v>2012211043</v>
      </c>
      <c r="B10" s="8" t="s">
        <v>75</v>
      </c>
      <c r="C10" s="9">
        <v>98.322000000000003</v>
      </c>
      <c r="D10" s="9">
        <v>4</v>
      </c>
      <c r="E10" s="9"/>
      <c r="F10" s="9">
        <f>D10+C10</f>
        <v>102.322</v>
      </c>
      <c r="G10" s="9">
        <v>91.003320000000002</v>
      </c>
      <c r="H10" s="6">
        <v>0.95</v>
      </c>
      <c r="I10" s="9"/>
      <c r="J10" s="9">
        <f>H10+G10</f>
        <v>91.953320000000005</v>
      </c>
      <c r="K10" s="9">
        <v>98.730769230769198</v>
      </c>
      <c r="L10" s="9">
        <v>1</v>
      </c>
      <c r="M10" s="9"/>
      <c r="N10" s="9">
        <f>L10+K10</f>
        <v>99.730769230769198</v>
      </c>
      <c r="O10" s="9">
        <f>F10*0.2+J10*0.7+N10*0.1</f>
        <v>94.804800923076911</v>
      </c>
      <c r="P10" s="9">
        <v>7</v>
      </c>
      <c r="Q10" s="10"/>
      <c r="R10" s="11"/>
    </row>
    <row r="11" spans="1:18" s="12" customFormat="1" ht="14.25">
      <c r="A11" s="8" t="s">
        <v>44</v>
      </c>
      <c r="B11" s="8" t="s">
        <v>16</v>
      </c>
      <c r="C11" s="9">
        <v>99.155555555555551</v>
      </c>
      <c r="D11" s="7">
        <v>4</v>
      </c>
      <c r="E11" s="7"/>
      <c r="F11" s="9">
        <v>103.15555555555555</v>
      </c>
      <c r="G11" s="7">
        <v>89.529523809523809</v>
      </c>
      <c r="H11" s="6"/>
      <c r="I11" s="6"/>
      <c r="J11" s="9">
        <v>89.529523809523809</v>
      </c>
      <c r="K11" s="9">
        <v>99.296296296296291</v>
      </c>
      <c r="L11" s="7">
        <v>10.6</v>
      </c>
      <c r="M11" s="7"/>
      <c r="N11" s="7">
        <v>109.89629629629628</v>
      </c>
      <c r="O11" s="9">
        <v>94.291407407407405</v>
      </c>
      <c r="P11" s="9">
        <v>8</v>
      </c>
      <c r="Q11" s="10"/>
      <c r="R11" s="11"/>
    </row>
    <row r="12" spans="1:18" s="12" customFormat="1" ht="14.25">
      <c r="A12" s="8" t="s">
        <v>61</v>
      </c>
      <c r="B12" s="8" t="s">
        <v>33</v>
      </c>
      <c r="C12" s="9">
        <v>99.196296296296282</v>
      </c>
      <c r="D12" s="7"/>
      <c r="E12" s="7"/>
      <c r="F12" s="9">
        <v>99.196296296296282</v>
      </c>
      <c r="G12" s="7">
        <v>86.9</v>
      </c>
      <c r="H12" s="9">
        <v>5.25</v>
      </c>
      <c r="I12" s="9"/>
      <c r="J12" s="9">
        <v>92.15</v>
      </c>
      <c r="K12" s="9">
        <v>99.222222222222229</v>
      </c>
      <c r="L12" s="7"/>
      <c r="M12" s="7"/>
      <c r="N12" s="7">
        <v>99.222222222222229</v>
      </c>
      <c r="O12" s="9">
        <v>94.266481481481463</v>
      </c>
      <c r="P12" s="9">
        <v>9</v>
      </c>
      <c r="Q12" s="10"/>
      <c r="R12" s="11"/>
    </row>
    <row r="13" spans="1:18" s="12" customFormat="1" ht="14.25">
      <c r="A13" s="8">
        <v>2011211015</v>
      </c>
      <c r="B13" s="8" t="s">
        <v>99</v>
      </c>
      <c r="C13" s="8">
        <v>99</v>
      </c>
      <c r="D13" s="8">
        <v>4.2</v>
      </c>
      <c r="E13" s="8"/>
      <c r="F13" s="8">
        <f>C13+D13</f>
        <v>103.2</v>
      </c>
      <c r="G13" s="8">
        <v>89.3</v>
      </c>
      <c r="H13" s="8"/>
      <c r="I13" s="8"/>
      <c r="J13" s="8">
        <f>G13+H13</f>
        <v>89.3</v>
      </c>
      <c r="K13" s="8">
        <v>99</v>
      </c>
      <c r="L13" s="8">
        <v>12</v>
      </c>
      <c r="M13" s="8"/>
      <c r="N13" s="8">
        <f>K13+L13</f>
        <v>111</v>
      </c>
      <c r="O13" s="8">
        <f>F13*0.2+J13*0.7+N13*0.1</f>
        <v>94.25</v>
      </c>
      <c r="P13" s="9">
        <v>10</v>
      </c>
      <c r="Q13" s="10"/>
      <c r="R13" s="11"/>
    </row>
    <row r="14" spans="1:18" s="12" customFormat="1" ht="14.25">
      <c r="A14" s="8" t="s">
        <v>46</v>
      </c>
      <c r="B14" s="8" t="s">
        <v>18</v>
      </c>
      <c r="C14" s="9">
        <v>99.077777777777783</v>
      </c>
      <c r="D14" s="7">
        <v>7.2</v>
      </c>
      <c r="E14" s="7"/>
      <c r="F14" s="9">
        <v>106.27777777777779</v>
      </c>
      <c r="G14" s="7">
        <v>87.96</v>
      </c>
      <c r="H14" s="6"/>
      <c r="I14" s="6"/>
      <c r="J14" s="9">
        <v>87.96</v>
      </c>
      <c r="K14" s="9">
        <v>99.333333333333329</v>
      </c>
      <c r="L14" s="7">
        <v>12</v>
      </c>
      <c r="M14" s="7"/>
      <c r="N14" s="7">
        <v>111.33333333333333</v>
      </c>
      <c r="O14" s="9">
        <v>93.960888888888888</v>
      </c>
      <c r="P14" s="9">
        <v>11</v>
      </c>
      <c r="Q14" s="10"/>
      <c r="R14" s="13"/>
    </row>
    <row r="15" spans="1:18" s="12" customFormat="1" ht="14.25">
      <c r="A15" s="8">
        <v>2012211070</v>
      </c>
      <c r="B15" s="8" t="s">
        <v>77</v>
      </c>
      <c r="C15" s="9">
        <v>98.88</v>
      </c>
      <c r="D15" s="9">
        <v>3</v>
      </c>
      <c r="E15" s="9"/>
      <c r="F15" s="9">
        <f>D15+C15</f>
        <v>101.88</v>
      </c>
      <c r="G15" s="9">
        <v>88.727450000000005</v>
      </c>
      <c r="H15" s="6">
        <v>1.95</v>
      </c>
      <c r="I15" s="9"/>
      <c r="J15" s="9">
        <f>H15+G15</f>
        <v>90.677450000000007</v>
      </c>
      <c r="K15" s="9">
        <v>98.807692307692307</v>
      </c>
      <c r="L15" s="9">
        <v>2</v>
      </c>
      <c r="M15" s="9"/>
      <c r="N15" s="9">
        <f>L15+K15</f>
        <v>100.80769230769231</v>
      </c>
      <c r="O15" s="9">
        <f>F15*0.2+J15*0.7+N15*0.1</f>
        <v>93.930984230769241</v>
      </c>
      <c r="P15" s="9">
        <v>12</v>
      </c>
      <c r="Q15" s="10"/>
      <c r="R15" s="11"/>
    </row>
    <row r="16" spans="1:18" s="12" customFormat="1" ht="14.25">
      <c r="A16" s="8">
        <v>2012211071</v>
      </c>
      <c r="B16" s="8" t="s">
        <v>76</v>
      </c>
      <c r="C16" s="9">
        <v>98.698999999999998</v>
      </c>
      <c r="D16" s="9">
        <v>8.1999999999999993</v>
      </c>
      <c r="E16" s="9"/>
      <c r="F16" s="9">
        <f>D16+C16</f>
        <v>106.899</v>
      </c>
      <c r="G16" s="9">
        <v>88.469520000000003</v>
      </c>
      <c r="H16" s="9">
        <v>0</v>
      </c>
      <c r="I16" s="9"/>
      <c r="J16" s="9">
        <f>H16+G16</f>
        <v>88.469520000000003</v>
      </c>
      <c r="K16" s="9">
        <v>98.576923076923094</v>
      </c>
      <c r="L16" s="9">
        <v>7.4</v>
      </c>
      <c r="M16" s="9"/>
      <c r="N16" s="9">
        <f>L16+K16</f>
        <v>105.9769230769231</v>
      </c>
      <c r="O16" s="9">
        <f>F16*0.2+J16*0.7+N16*0.1</f>
        <v>93.906156307692314</v>
      </c>
      <c r="P16" s="9">
        <v>13</v>
      </c>
      <c r="Q16" s="10"/>
      <c r="R16" s="13"/>
    </row>
    <row r="17" spans="1:18" s="12" customFormat="1" ht="14.25">
      <c r="A17" s="8" t="s">
        <v>45</v>
      </c>
      <c r="B17" s="8" t="s">
        <v>17</v>
      </c>
      <c r="C17" s="9">
        <v>99.05185185185185</v>
      </c>
      <c r="D17" s="7"/>
      <c r="E17" s="7"/>
      <c r="F17" s="9">
        <v>99.05185185185185</v>
      </c>
      <c r="G17" s="7">
        <v>90.704411764705881</v>
      </c>
      <c r="H17" s="6"/>
      <c r="I17" s="6"/>
      <c r="J17" s="9">
        <v>90.704411764705881</v>
      </c>
      <c r="K17" s="9">
        <v>99.444444444444443</v>
      </c>
      <c r="L17" s="7">
        <v>5</v>
      </c>
      <c r="M17" s="7"/>
      <c r="N17" s="7">
        <v>104.44444444444444</v>
      </c>
      <c r="O17" s="9">
        <v>93.747903050108917</v>
      </c>
      <c r="P17" s="9">
        <v>14</v>
      </c>
      <c r="Q17" s="10"/>
      <c r="R17" s="13"/>
    </row>
    <row r="18" spans="1:18" s="12" customFormat="1" ht="14.25">
      <c r="A18" s="8" t="s">
        <v>66</v>
      </c>
      <c r="B18" s="7" t="s">
        <v>38</v>
      </c>
      <c r="C18" s="9">
        <v>99.103703703703701</v>
      </c>
      <c r="D18" s="7">
        <v>4.8</v>
      </c>
      <c r="E18" s="7"/>
      <c r="F18" s="9">
        <v>103.9037037037037</v>
      </c>
      <c r="G18" s="7">
        <v>88.034999999999997</v>
      </c>
      <c r="H18" s="9">
        <v>0.75</v>
      </c>
      <c r="I18" s="9"/>
      <c r="J18" s="9">
        <v>88.784999999999997</v>
      </c>
      <c r="K18" s="9">
        <v>99.444444444444443</v>
      </c>
      <c r="L18" s="7">
        <v>8</v>
      </c>
      <c r="M18" s="7"/>
      <c r="N18" s="7">
        <v>107.44444444444444</v>
      </c>
      <c r="O18" s="9">
        <v>93.674685185185183</v>
      </c>
      <c r="P18" s="9">
        <v>15</v>
      </c>
      <c r="Q18" s="10"/>
      <c r="R18" s="13"/>
    </row>
    <row r="19" spans="1:18" s="12" customFormat="1" ht="14.25">
      <c r="A19" s="8">
        <v>2012211068</v>
      </c>
      <c r="B19" s="8" t="s">
        <v>78</v>
      </c>
      <c r="C19" s="9">
        <v>98.809999999999988</v>
      </c>
      <c r="D19" s="9">
        <v>4</v>
      </c>
      <c r="E19" s="9"/>
      <c r="F19" s="9">
        <f>D19+C19</f>
        <v>102.80999999999999</v>
      </c>
      <c r="G19" s="9">
        <v>89.142859999999999</v>
      </c>
      <c r="H19" s="6">
        <v>1.0357142857142856</v>
      </c>
      <c r="I19" s="9"/>
      <c r="J19" s="9">
        <f>H19+G19</f>
        <v>90.178574285714291</v>
      </c>
      <c r="K19" s="9">
        <v>98.576923076923094</v>
      </c>
      <c r="L19" s="9">
        <v>1</v>
      </c>
      <c r="M19" s="9"/>
      <c r="N19" s="9">
        <f>L19+K19</f>
        <v>99.576923076923094</v>
      </c>
      <c r="O19" s="9">
        <f>F19*0.2+J19*0.7+N19*0.1</f>
        <v>93.644694307692319</v>
      </c>
      <c r="P19" s="9">
        <v>16</v>
      </c>
      <c r="Q19" s="10"/>
      <c r="R19" s="13"/>
    </row>
    <row r="20" spans="1:18" s="12" customFormat="1" ht="14.25">
      <c r="A20" s="8" t="s">
        <v>58</v>
      </c>
      <c r="B20" s="7" t="s">
        <v>30</v>
      </c>
      <c r="C20" s="9">
        <v>99</v>
      </c>
      <c r="D20" s="7">
        <v>4.8</v>
      </c>
      <c r="E20" s="7"/>
      <c r="F20" s="9">
        <v>103.8</v>
      </c>
      <c r="G20" s="7">
        <v>89.55083333333333</v>
      </c>
      <c r="H20" s="9"/>
      <c r="I20" s="9"/>
      <c r="J20" s="9">
        <v>89.55083333333333</v>
      </c>
      <c r="K20" s="9">
        <v>99.333333333333329</v>
      </c>
      <c r="L20" s="7">
        <v>2</v>
      </c>
      <c r="M20" s="7"/>
      <c r="N20" s="7">
        <v>101.33333333333333</v>
      </c>
      <c r="O20" s="9">
        <v>93.578916666666657</v>
      </c>
      <c r="P20" s="9">
        <v>17</v>
      </c>
      <c r="Q20" s="10"/>
      <c r="R20" s="13"/>
    </row>
    <row r="21" spans="1:18" s="12" customFormat="1" ht="14.25">
      <c r="A21" s="8">
        <v>2012211050</v>
      </c>
      <c r="B21" s="8" t="s">
        <v>79</v>
      </c>
      <c r="C21" s="9">
        <v>98.216999999999985</v>
      </c>
      <c r="D21" s="9">
        <v>4.8</v>
      </c>
      <c r="E21" s="9"/>
      <c r="F21" s="9">
        <f t="shared" ref="F21:F26" si="0">D21+C21</f>
        <v>103.01699999999998</v>
      </c>
      <c r="G21" s="9">
        <v>89.941180000000003</v>
      </c>
      <c r="H21" s="9">
        <v>0</v>
      </c>
      <c r="I21" s="9"/>
      <c r="J21" s="9">
        <f t="shared" ref="J21:J26" si="1">H21+G21</f>
        <v>89.941180000000003</v>
      </c>
      <c r="K21" s="9">
        <v>98.807692307692307</v>
      </c>
      <c r="L21" s="9">
        <v>1</v>
      </c>
      <c r="M21" s="9"/>
      <c r="N21" s="9">
        <f t="shared" ref="N21:N26" si="2">L21+K21</f>
        <v>99.807692307692307</v>
      </c>
      <c r="O21" s="9">
        <f t="shared" ref="O21:O26" si="3">F21*0.2+J21*0.7+N21*0.1</f>
        <v>93.542995230769222</v>
      </c>
      <c r="P21" s="9">
        <v>18</v>
      </c>
      <c r="Q21" s="10"/>
      <c r="R21" s="13"/>
    </row>
    <row r="22" spans="1:18" s="12" customFormat="1" ht="14.25">
      <c r="A22" s="8">
        <v>2012211065</v>
      </c>
      <c r="B22" s="8" t="s">
        <v>80</v>
      </c>
      <c r="C22" s="9">
        <v>97.993999999999986</v>
      </c>
      <c r="D22" s="9"/>
      <c r="E22" s="9"/>
      <c r="F22" s="9">
        <f t="shared" si="0"/>
        <v>97.993999999999986</v>
      </c>
      <c r="G22" s="9">
        <v>89.615790000000004</v>
      </c>
      <c r="H22" s="9">
        <v>0</v>
      </c>
      <c r="I22" s="9"/>
      <c r="J22" s="9">
        <f t="shared" si="1"/>
        <v>89.615790000000004</v>
      </c>
      <c r="K22" s="9">
        <v>98.5</v>
      </c>
      <c r="L22" s="9">
        <v>11.4</v>
      </c>
      <c r="M22" s="9"/>
      <c r="N22" s="9">
        <f t="shared" si="2"/>
        <v>109.9</v>
      </c>
      <c r="O22" s="9">
        <f t="shared" si="3"/>
        <v>93.319852999999995</v>
      </c>
      <c r="P22" s="9">
        <v>19</v>
      </c>
      <c r="Q22" s="10"/>
      <c r="R22" s="13"/>
    </row>
    <row r="23" spans="1:18" s="12" customFormat="1" ht="14.25">
      <c r="A23" s="8">
        <v>2012211038</v>
      </c>
      <c r="B23" s="8" t="s">
        <v>81</v>
      </c>
      <c r="C23" s="9">
        <v>98.244999999999976</v>
      </c>
      <c r="D23" s="9"/>
      <c r="E23" s="9"/>
      <c r="F23" s="9">
        <f t="shared" si="0"/>
        <v>98.244999999999976</v>
      </c>
      <c r="G23" s="9">
        <v>90.106666666666655</v>
      </c>
      <c r="H23" s="6">
        <v>0.45454545454545453</v>
      </c>
      <c r="I23" s="9"/>
      <c r="J23" s="9">
        <f t="shared" si="1"/>
        <v>90.561212121212108</v>
      </c>
      <c r="K23" s="9">
        <v>98.461538461538495</v>
      </c>
      <c r="L23" s="9">
        <v>0</v>
      </c>
      <c r="M23" s="9"/>
      <c r="N23" s="9">
        <f t="shared" si="2"/>
        <v>98.461538461538495</v>
      </c>
      <c r="O23" s="9">
        <f t="shared" si="3"/>
        <v>92.888002331002326</v>
      </c>
      <c r="P23" s="9">
        <v>20</v>
      </c>
      <c r="Q23" s="10"/>
      <c r="R23" s="13"/>
    </row>
    <row r="24" spans="1:18" s="12" customFormat="1" ht="14.25">
      <c r="A24" s="7">
        <v>2012211041</v>
      </c>
      <c r="B24" s="7" t="s">
        <v>85</v>
      </c>
      <c r="C24" s="9">
        <v>98.35</v>
      </c>
      <c r="D24" s="9">
        <v>4</v>
      </c>
      <c r="E24" s="9"/>
      <c r="F24" s="9">
        <f t="shared" si="0"/>
        <v>102.35</v>
      </c>
      <c r="G24" s="9">
        <v>88.969444444444434</v>
      </c>
      <c r="H24" s="9">
        <v>0</v>
      </c>
      <c r="I24" s="9"/>
      <c r="J24" s="9">
        <f t="shared" si="1"/>
        <v>88.969444444444434</v>
      </c>
      <c r="K24" s="9">
        <v>98.5</v>
      </c>
      <c r="L24" s="9">
        <v>0</v>
      </c>
      <c r="M24" s="9"/>
      <c r="N24" s="9">
        <f t="shared" si="2"/>
        <v>98.5</v>
      </c>
      <c r="O24" s="9">
        <f t="shared" si="3"/>
        <v>92.598611111111097</v>
      </c>
      <c r="P24" s="9">
        <v>21</v>
      </c>
      <c r="Q24" s="10"/>
      <c r="R24" s="13"/>
    </row>
    <row r="25" spans="1:18" s="12" customFormat="1" ht="14.25">
      <c r="A25" s="7">
        <v>2012211064</v>
      </c>
      <c r="B25" s="7" t="s">
        <v>84</v>
      </c>
      <c r="C25" s="9">
        <v>98.070999999999984</v>
      </c>
      <c r="D25" s="9">
        <v>6</v>
      </c>
      <c r="E25" s="9"/>
      <c r="F25" s="9">
        <f t="shared" si="0"/>
        <v>104.07099999999998</v>
      </c>
      <c r="G25" s="9">
        <v>87.958820000000003</v>
      </c>
      <c r="H25" s="9">
        <v>0</v>
      </c>
      <c r="I25" s="9"/>
      <c r="J25" s="9">
        <f t="shared" si="1"/>
        <v>87.958820000000003</v>
      </c>
      <c r="K25" s="9">
        <v>98.769230769230802</v>
      </c>
      <c r="L25" s="9">
        <v>0</v>
      </c>
      <c r="M25" s="9"/>
      <c r="N25" s="9">
        <f t="shared" si="2"/>
        <v>98.769230769230802</v>
      </c>
      <c r="O25" s="9">
        <f t="shared" si="3"/>
        <v>92.262297076923076</v>
      </c>
      <c r="P25" s="9">
        <v>22</v>
      </c>
      <c r="Q25" s="10"/>
      <c r="R25" s="13"/>
    </row>
    <row r="26" spans="1:18" s="12" customFormat="1" ht="14.25">
      <c r="A26" s="8">
        <v>2012211044</v>
      </c>
      <c r="B26" s="8" t="s">
        <v>83</v>
      </c>
      <c r="C26" s="9">
        <v>99.082999999999998</v>
      </c>
      <c r="D26" s="9">
        <v>7.2</v>
      </c>
      <c r="E26" s="9"/>
      <c r="F26" s="9">
        <f t="shared" si="0"/>
        <v>106.283</v>
      </c>
      <c r="G26" s="9">
        <v>86.98</v>
      </c>
      <c r="H26" s="9">
        <v>0</v>
      </c>
      <c r="I26" s="9"/>
      <c r="J26" s="9">
        <f t="shared" si="1"/>
        <v>86.98</v>
      </c>
      <c r="K26" s="9">
        <v>98.846153846153797</v>
      </c>
      <c r="L26" s="9">
        <v>2</v>
      </c>
      <c r="M26" s="9"/>
      <c r="N26" s="9">
        <f t="shared" si="2"/>
        <v>100.8461538461538</v>
      </c>
      <c r="O26" s="9">
        <f t="shared" si="3"/>
        <v>92.227215384615377</v>
      </c>
      <c r="P26" s="9">
        <v>23</v>
      </c>
      <c r="Q26" s="10"/>
      <c r="R26" s="13"/>
    </row>
    <row r="27" spans="1:18" s="12" customFormat="1" ht="14.25">
      <c r="A27" s="8" t="s">
        <v>56</v>
      </c>
      <c r="B27" s="7" t="s">
        <v>28</v>
      </c>
      <c r="C27" s="9">
        <v>98.80370370370369</v>
      </c>
      <c r="D27" s="7">
        <v>3</v>
      </c>
      <c r="E27" s="7"/>
      <c r="F27" s="9">
        <v>101.80370370370369</v>
      </c>
      <c r="G27" s="7">
        <v>88.452488687782804</v>
      </c>
      <c r="H27" s="9"/>
      <c r="I27" s="9"/>
      <c r="J27" s="9">
        <v>88.452488687782804</v>
      </c>
      <c r="K27" s="9">
        <v>99.333333333333329</v>
      </c>
      <c r="L27" s="7"/>
      <c r="M27" s="7"/>
      <c r="N27" s="7">
        <v>99.333333333333329</v>
      </c>
      <c r="O27" s="9">
        <v>92.210816155522025</v>
      </c>
      <c r="P27" s="9">
        <v>24</v>
      </c>
      <c r="Q27" s="10"/>
      <c r="R27" s="13"/>
    </row>
    <row r="28" spans="1:18" s="12" customFormat="1" ht="14.25">
      <c r="A28" s="8" t="s">
        <v>60</v>
      </c>
      <c r="B28" s="7" t="s">
        <v>32</v>
      </c>
      <c r="C28" s="9">
        <v>99.351851851851848</v>
      </c>
      <c r="D28" s="7"/>
      <c r="E28" s="7"/>
      <c r="F28" s="9">
        <v>99.351851851851848</v>
      </c>
      <c r="G28" s="7">
        <v>87.978095238095236</v>
      </c>
      <c r="H28" s="9">
        <v>1.1599999999999999</v>
      </c>
      <c r="I28" s="9"/>
      <c r="J28" s="9">
        <v>89.138095238095232</v>
      </c>
      <c r="K28" s="9">
        <v>99.333333333333329</v>
      </c>
      <c r="L28" s="7"/>
      <c r="M28" s="7"/>
      <c r="N28" s="7">
        <v>99.333333333333329</v>
      </c>
      <c r="O28" s="9">
        <v>92.200370370370365</v>
      </c>
      <c r="P28" s="9">
        <v>25</v>
      </c>
      <c r="Q28" s="10"/>
      <c r="R28" s="13"/>
    </row>
    <row r="29" spans="1:18" s="12" customFormat="1" ht="14.25">
      <c r="A29" s="7">
        <v>2012211046</v>
      </c>
      <c r="B29" s="7" t="s">
        <v>82</v>
      </c>
      <c r="C29" s="9">
        <v>99.027000000000001</v>
      </c>
      <c r="D29" s="9">
        <v>6.8</v>
      </c>
      <c r="E29" s="9"/>
      <c r="F29" s="9">
        <f>D29+C29</f>
        <v>105.827</v>
      </c>
      <c r="G29" s="9">
        <v>86.734453781512599</v>
      </c>
      <c r="H29" s="9">
        <v>0</v>
      </c>
      <c r="I29" s="9"/>
      <c r="J29" s="9">
        <f>H29+G29</f>
        <v>86.734453781512599</v>
      </c>
      <c r="K29" s="9">
        <v>98.88</v>
      </c>
      <c r="L29" s="9">
        <v>2</v>
      </c>
      <c r="M29" s="9"/>
      <c r="N29" s="9">
        <f>L29+K29</f>
        <v>100.88</v>
      </c>
      <c r="O29" s="9">
        <f>F29*0.2+J29*0.7+N29*0.1</f>
        <v>91.967517647058827</v>
      </c>
      <c r="P29" s="9">
        <v>26</v>
      </c>
      <c r="Q29" s="10"/>
      <c r="R29" s="13"/>
    </row>
    <row r="30" spans="1:18" s="12" customFormat="1" ht="14.25">
      <c r="A30" s="8" t="s">
        <v>65</v>
      </c>
      <c r="B30" s="7" t="s">
        <v>37</v>
      </c>
      <c r="C30" s="9">
        <v>99</v>
      </c>
      <c r="D30" s="7">
        <v>8.1999999999999993</v>
      </c>
      <c r="E30" s="7"/>
      <c r="F30" s="9">
        <v>107.2</v>
      </c>
      <c r="G30" s="7">
        <v>85.158095238095228</v>
      </c>
      <c r="H30" s="9">
        <v>0.75</v>
      </c>
      <c r="I30" s="9"/>
      <c r="J30" s="9">
        <v>85.908095238095228</v>
      </c>
      <c r="K30" s="9">
        <v>99.370370370370367</v>
      </c>
      <c r="L30" s="7">
        <v>3</v>
      </c>
      <c r="M30" s="7"/>
      <c r="N30" s="7">
        <v>102.37037037037037</v>
      </c>
      <c r="O30" s="9">
        <v>91.812703703703704</v>
      </c>
      <c r="P30" s="9">
        <v>27</v>
      </c>
      <c r="Q30" s="10"/>
      <c r="R30" s="13"/>
    </row>
    <row r="31" spans="1:18" s="12" customFormat="1" ht="14.25">
      <c r="A31" s="8" t="s">
        <v>67</v>
      </c>
      <c r="B31" s="7" t="s">
        <v>39</v>
      </c>
      <c r="C31" s="9">
        <v>99.155555555555551</v>
      </c>
      <c r="D31" s="7">
        <v>4</v>
      </c>
      <c r="E31" s="7"/>
      <c r="F31" s="9">
        <v>103.15555555555555</v>
      </c>
      <c r="G31" s="7">
        <v>87.240756302521021</v>
      </c>
      <c r="H31" s="9"/>
      <c r="I31" s="9"/>
      <c r="J31" s="9">
        <v>87.240756302521021</v>
      </c>
      <c r="K31" s="9">
        <v>99.518518518518519</v>
      </c>
      <c r="L31" s="7"/>
      <c r="M31" s="7"/>
      <c r="N31" s="7">
        <v>99.518518518518519</v>
      </c>
      <c r="O31" s="9">
        <v>91.651492374727681</v>
      </c>
      <c r="P31" s="9">
        <v>28</v>
      </c>
      <c r="Q31" s="10"/>
      <c r="R31" s="13"/>
    </row>
    <row r="32" spans="1:18" s="12" customFormat="1" ht="14.25">
      <c r="A32" s="7">
        <v>2012211039</v>
      </c>
      <c r="B32" s="7" t="s">
        <v>86</v>
      </c>
      <c r="C32" s="9">
        <v>98.216999999999985</v>
      </c>
      <c r="D32" s="9"/>
      <c r="E32" s="9"/>
      <c r="F32" s="9">
        <f>D32+C32</f>
        <v>98.216999999999985</v>
      </c>
      <c r="G32" s="9">
        <v>88.346190476190472</v>
      </c>
      <c r="H32" s="6">
        <v>0.45454545454545453</v>
      </c>
      <c r="I32" s="9"/>
      <c r="J32" s="9">
        <f>H32+G32</f>
        <v>88.800735930735925</v>
      </c>
      <c r="K32" s="9">
        <v>98.230769230769198</v>
      </c>
      <c r="L32" s="9"/>
      <c r="M32" s="9"/>
      <c r="N32" s="9">
        <f>L32+K32</f>
        <v>98.230769230769198</v>
      </c>
      <c r="O32" s="9">
        <f>F32*0.2+J32*0.7+N32*0.1</f>
        <v>91.626992074592067</v>
      </c>
      <c r="P32" s="9">
        <v>29</v>
      </c>
      <c r="Q32" s="10"/>
      <c r="R32" s="14"/>
    </row>
    <row r="33" spans="1:18" s="12" customFormat="1" ht="14.25">
      <c r="A33" s="8" t="s">
        <v>47</v>
      </c>
      <c r="B33" s="8" t="s">
        <v>19</v>
      </c>
      <c r="C33" s="9">
        <v>99.325925925925915</v>
      </c>
      <c r="D33" s="7"/>
      <c r="E33" s="7"/>
      <c r="F33" s="9">
        <v>99.325925925925915</v>
      </c>
      <c r="G33" s="7">
        <v>87.455555555555549</v>
      </c>
      <c r="H33" s="9">
        <v>0.6</v>
      </c>
      <c r="I33" s="9"/>
      <c r="J33" s="9">
        <v>88.055555555555543</v>
      </c>
      <c r="K33" s="9">
        <v>99.333333333333329</v>
      </c>
      <c r="L33" s="7"/>
      <c r="M33" s="7"/>
      <c r="N33" s="7">
        <v>99.333333333333329</v>
      </c>
      <c r="O33" s="9">
        <v>91.437407407407392</v>
      </c>
      <c r="P33" s="9">
        <v>30</v>
      </c>
      <c r="Q33" s="10"/>
      <c r="R33" s="14"/>
    </row>
    <row r="34" spans="1:18" s="12" customFormat="1" ht="14.25">
      <c r="A34" s="8" t="s">
        <v>63</v>
      </c>
      <c r="B34" s="7" t="s">
        <v>35</v>
      </c>
      <c r="C34" s="9">
        <v>99.455555555555549</v>
      </c>
      <c r="D34" s="7">
        <v>4.5999999999999996</v>
      </c>
      <c r="E34" s="7"/>
      <c r="F34" s="9">
        <v>104.05555555555554</v>
      </c>
      <c r="G34" s="7">
        <v>86.160180995475102</v>
      </c>
      <c r="H34" s="9"/>
      <c r="I34" s="9"/>
      <c r="J34" s="9">
        <v>86.160180995475102</v>
      </c>
      <c r="K34" s="9">
        <v>99.481481481481481</v>
      </c>
      <c r="L34" s="7">
        <v>2</v>
      </c>
      <c r="M34" s="7"/>
      <c r="N34" s="7">
        <v>101.48148148148148</v>
      </c>
      <c r="O34" s="9">
        <v>91.271385956091819</v>
      </c>
      <c r="P34" s="9">
        <v>31</v>
      </c>
      <c r="Q34" s="10"/>
      <c r="R34" s="14"/>
    </row>
    <row r="35" spans="1:18" s="12" customFormat="1" ht="14.25">
      <c r="A35" s="8" t="s">
        <v>43</v>
      </c>
      <c r="B35" s="8" t="s">
        <v>15</v>
      </c>
      <c r="C35" s="9">
        <v>98.974074074074068</v>
      </c>
      <c r="D35" s="7">
        <v>3</v>
      </c>
      <c r="E35" s="7"/>
      <c r="F35" s="9">
        <v>101.97407407407407</v>
      </c>
      <c r="G35" s="7">
        <v>86.19142857142856</v>
      </c>
      <c r="H35" s="6"/>
      <c r="I35" s="6"/>
      <c r="J35" s="9">
        <v>86.19142857142856</v>
      </c>
      <c r="K35" s="9">
        <v>99.407407407407405</v>
      </c>
      <c r="L35" s="7">
        <v>5</v>
      </c>
      <c r="M35" s="7"/>
      <c r="N35" s="7">
        <v>104.4074074074074</v>
      </c>
      <c r="O35" s="9">
        <v>91.169555555555533</v>
      </c>
      <c r="P35" s="9">
        <v>32</v>
      </c>
      <c r="Q35" s="10"/>
      <c r="R35" s="14"/>
    </row>
    <row r="36" spans="1:18" s="12" customFormat="1" ht="14.25">
      <c r="A36" s="7">
        <v>2012211045</v>
      </c>
      <c r="B36" s="7" t="s">
        <v>87</v>
      </c>
      <c r="C36" s="9">
        <v>99.054999999999993</v>
      </c>
      <c r="D36" s="9">
        <v>5.8</v>
      </c>
      <c r="E36" s="9"/>
      <c r="F36" s="9">
        <f>D36+C36</f>
        <v>104.85499999999999</v>
      </c>
      <c r="G36" s="9">
        <v>85.3771428571429</v>
      </c>
      <c r="H36" s="9">
        <v>0</v>
      </c>
      <c r="I36" s="9"/>
      <c r="J36" s="9">
        <f>H36+G36</f>
        <v>85.3771428571429</v>
      </c>
      <c r="K36" s="9">
        <v>98.884615384615401</v>
      </c>
      <c r="L36" s="9">
        <v>2</v>
      </c>
      <c r="M36" s="9"/>
      <c r="N36" s="9">
        <f>L36+K36</f>
        <v>100.8846153846154</v>
      </c>
      <c r="O36" s="9">
        <f>F36*0.2+J36*0.7+N36*0.1</f>
        <v>90.823461538461572</v>
      </c>
      <c r="P36" s="9">
        <v>33</v>
      </c>
      <c r="Q36" s="10"/>
      <c r="R36" s="14"/>
    </row>
    <row r="37" spans="1:18" s="12" customFormat="1" ht="14.25">
      <c r="A37" s="8" t="s">
        <v>55</v>
      </c>
      <c r="B37" s="7" t="s">
        <v>27</v>
      </c>
      <c r="C37" s="9">
        <v>99</v>
      </c>
      <c r="D37" s="7"/>
      <c r="E37" s="7"/>
      <c r="F37" s="9">
        <v>99</v>
      </c>
      <c r="G37" s="7">
        <v>86.645714285714277</v>
      </c>
      <c r="H37" s="9"/>
      <c r="I37" s="9"/>
      <c r="J37" s="9">
        <v>86.645714285714277</v>
      </c>
      <c r="K37" s="9">
        <v>99.333333333333329</v>
      </c>
      <c r="L37" s="7"/>
      <c r="M37" s="7"/>
      <c r="N37" s="7">
        <v>99.333333333333329</v>
      </c>
      <c r="O37" s="9">
        <v>90.385333333333321</v>
      </c>
      <c r="P37" s="9">
        <v>34</v>
      </c>
      <c r="Q37" s="10"/>
      <c r="R37" s="14"/>
    </row>
    <row r="38" spans="1:18" s="12" customFormat="1" ht="14.25">
      <c r="A38" s="8" t="s">
        <v>49</v>
      </c>
      <c r="B38" s="8" t="s">
        <v>21</v>
      </c>
      <c r="C38" s="9">
        <v>99.325925925925915</v>
      </c>
      <c r="D38" s="7"/>
      <c r="E38" s="7"/>
      <c r="F38" s="9">
        <v>99.325925925925915</v>
      </c>
      <c r="G38" s="7">
        <v>86.333333333333329</v>
      </c>
      <c r="H38" s="6"/>
      <c r="I38" s="6"/>
      <c r="J38" s="9">
        <v>86.333333333333329</v>
      </c>
      <c r="K38" s="9">
        <v>99.370370370370367</v>
      </c>
      <c r="L38" s="7"/>
      <c r="M38" s="7"/>
      <c r="N38" s="7">
        <v>99.370370370370367</v>
      </c>
      <c r="O38" s="9">
        <v>90.23555555555555</v>
      </c>
      <c r="P38" s="9">
        <v>35</v>
      </c>
      <c r="Q38" s="14"/>
      <c r="R38" s="14"/>
    </row>
    <row r="39" spans="1:18" s="12" customFormat="1" ht="14.25">
      <c r="A39" s="8" t="s">
        <v>64</v>
      </c>
      <c r="B39" s="7" t="s">
        <v>36</v>
      </c>
      <c r="C39" s="9">
        <v>99.103703703703701</v>
      </c>
      <c r="D39" s="7"/>
      <c r="E39" s="7"/>
      <c r="F39" s="9">
        <v>99.103703703703701</v>
      </c>
      <c r="G39" s="7">
        <v>85.557352941176475</v>
      </c>
      <c r="H39" s="9"/>
      <c r="I39" s="9"/>
      <c r="J39" s="9">
        <v>85.557352941176475</v>
      </c>
      <c r="K39" s="9">
        <v>99.407407407407405</v>
      </c>
      <c r="L39" s="7">
        <v>2</v>
      </c>
      <c r="M39" s="7"/>
      <c r="N39" s="7">
        <v>101.4074074074074</v>
      </c>
      <c r="O39" s="9">
        <v>89.851628540305015</v>
      </c>
      <c r="P39" s="9">
        <v>36</v>
      </c>
      <c r="Q39" s="14"/>
      <c r="R39" s="14"/>
    </row>
    <row r="40" spans="1:18" s="12" customFormat="1" ht="14.25">
      <c r="A40" s="7">
        <v>2012211048</v>
      </c>
      <c r="B40" s="7" t="s">
        <v>88</v>
      </c>
      <c r="C40" s="9">
        <v>98.084000000000003</v>
      </c>
      <c r="D40" s="9">
        <v>4</v>
      </c>
      <c r="E40" s="9"/>
      <c r="F40" s="9">
        <f>D40+C40</f>
        <v>102.084</v>
      </c>
      <c r="G40" s="9">
        <v>83.618095238095222</v>
      </c>
      <c r="H40" s="6">
        <v>0.33333333333333331</v>
      </c>
      <c r="I40" s="9"/>
      <c r="J40" s="9">
        <f>H40+G40</f>
        <v>83.951428571428551</v>
      </c>
      <c r="K40" s="9">
        <v>98.384615384615401</v>
      </c>
      <c r="L40" s="9">
        <v>5.6</v>
      </c>
      <c r="M40" s="9"/>
      <c r="N40" s="9">
        <f>L40+K40</f>
        <v>103.9846153846154</v>
      </c>
      <c r="O40" s="9">
        <f>F40*0.2+J40*0.7+N40*0.1</f>
        <v>89.581261538461519</v>
      </c>
      <c r="P40" s="9">
        <v>37</v>
      </c>
      <c r="Q40" s="14"/>
      <c r="R40" s="14"/>
    </row>
    <row r="41" spans="1:18" s="12" customFormat="1" ht="14.25">
      <c r="A41" s="8" t="s">
        <v>62</v>
      </c>
      <c r="B41" s="7" t="s">
        <v>34</v>
      </c>
      <c r="C41" s="9">
        <v>99.42962962962963</v>
      </c>
      <c r="D41" s="7">
        <v>3.6</v>
      </c>
      <c r="E41" s="7"/>
      <c r="F41" s="9">
        <v>103.02962962962962</v>
      </c>
      <c r="G41" s="7">
        <v>83.74660633484163</v>
      </c>
      <c r="H41" s="6"/>
      <c r="I41" s="6"/>
      <c r="J41" s="9">
        <v>83.74660633484163</v>
      </c>
      <c r="K41" s="9">
        <v>99.407407407407405</v>
      </c>
      <c r="L41" s="7">
        <v>2</v>
      </c>
      <c r="M41" s="7"/>
      <c r="N41" s="7">
        <v>101.4074074074074</v>
      </c>
      <c r="O41" s="9">
        <v>89.369291101055808</v>
      </c>
      <c r="P41" s="9">
        <v>38</v>
      </c>
      <c r="Q41" s="14"/>
      <c r="R41" s="14"/>
    </row>
    <row r="42" spans="1:18" s="12" customFormat="1" ht="14.25">
      <c r="A42" s="8" t="s">
        <v>52</v>
      </c>
      <c r="B42" s="8" t="s">
        <v>24</v>
      </c>
      <c r="C42" s="9">
        <v>98.451851851851842</v>
      </c>
      <c r="D42" s="7"/>
      <c r="E42" s="7"/>
      <c r="F42" s="9">
        <v>98.451851851851842</v>
      </c>
      <c r="G42" s="7">
        <v>82.955128205128204</v>
      </c>
      <c r="H42" s="6"/>
      <c r="I42" s="6"/>
      <c r="J42" s="9">
        <v>82.955128205128204</v>
      </c>
      <c r="K42" s="9">
        <v>99.444444444444443</v>
      </c>
      <c r="L42" s="7">
        <v>16</v>
      </c>
      <c r="M42" s="7"/>
      <c r="N42" s="7">
        <v>115.44444444444444</v>
      </c>
      <c r="O42" s="9">
        <v>89.303404558404566</v>
      </c>
      <c r="P42" s="9">
        <v>39</v>
      </c>
      <c r="Q42" s="14"/>
      <c r="R42" s="14"/>
    </row>
    <row r="43" spans="1:18" s="12" customFormat="1" ht="14.25">
      <c r="A43" s="7">
        <v>2012211062</v>
      </c>
      <c r="B43" s="7" t="s">
        <v>89</v>
      </c>
      <c r="C43" s="9">
        <v>97.511999999999986</v>
      </c>
      <c r="D43" s="9"/>
      <c r="E43" s="9"/>
      <c r="F43" s="9">
        <f>D43+C43</f>
        <v>97.511999999999986</v>
      </c>
      <c r="G43" s="9">
        <v>85.423810000000003</v>
      </c>
      <c r="H43" s="9">
        <v>0</v>
      </c>
      <c r="I43" s="9"/>
      <c r="J43" s="9">
        <f>H43+G43</f>
        <v>85.423810000000003</v>
      </c>
      <c r="K43" s="9">
        <v>98.5</v>
      </c>
      <c r="L43" s="9">
        <v>1</v>
      </c>
      <c r="M43" s="9"/>
      <c r="N43" s="9">
        <f>L43+K43</f>
        <v>99.5</v>
      </c>
      <c r="O43" s="9">
        <f>F43*0.2+J43*0.7+N43*0.1</f>
        <v>89.249066999999997</v>
      </c>
      <c r="P43" s="9">
        <v>40</v>
      </c>
      <c r="Q43" s="14"/>
      <c r="R43" s="14"/>
    </row>
    <row r="44" spans="1:18" s="12" customFormat="1" ht="14.25">
      <c r="A44" s="7">
        <v>2012211053</v>
      </c>
      <c r="B44" s="7" t="s">
        <v>90</v>
      </c>
      <c r="C44" s="9">
        <v>98.265999999999991</v>
      </c>
      <c r="D44" s="9"/>
      <c r="E44" s="9"/>
      <c r="F44" s="9">
        <f>D44+C44</f>
        <v>98.265999999999991</v>
      </c>
      <c r="G44" s="9">
        <v>84.7</v>
      </c>
      <c r="H44" s="9">
        <v>0</v>
      </c>
      <c r="I44" s="9"/>
      <c r="J44" s="9">
        <f>H44+G44</f>
        <v>84.7</v>
      </c>
      <c r="K44" s="9">
        <v>98.653846153846203</v>
      </c>
      <c r="L44" s="9">
        <v>3.9</v>
      </c>
      <c r="M44" s="9"/>
      <c r="N44" s="9">
        <f>L44+K44</f>
        <v>102.55384615384621</v>
      </c>
      <c r="O44" s="9">
        <f>F44*0.2+J44*0.7+N44*0.1</f>
        <v>89.198584615384618</v>
      </c>
      <c r="P44" s="9">
        <v>41</v>
      </c>
      <c r="Q44" s="14"/>
      <c r="R44" s="14"/>
    </row>
    <row r="45" spans="1:18" s="12" customFormat="1" ht="14.25">
      <c r="A45" s="7">
        <v>2012211037</v>
      </c>
      <c r="B45" s="7" t="s">
        <v>91</v>
      </c>
      <c r="C45" s="9">
        <v>98.483000000000004</v>
      </c>
      <c r="D45" s="9"/>
      <c r="E45" s="9"/>
      <c r="F45" s="9">
        <f>D45+C45</f>
        <v>98.483000000000004</v>
      </c>
      <c r="G45" s="9">
        <v>84.11333333333333</v>
      </c>
      <c r="H45" s="6">
        <v>0.90692640692640691</v>
      </c>
      <c r="I45" s="9"/>
      <c r="J45" s="9">
        <f>H45+G45</f>
        <v>85.020259740259732</v>
      </c>
      <c r="K45" s="9">
        <v>98.58</v>
      </c>
      <c r="L45" s="9">
        <v>0</v>
      </c>
      <c r="M45" s="9"/>
      <c r="N45" s="9">
        <f>L45+K45</f>
        <v>98.58</v>
      </c>
      <c r="O45" s="9">
        <f>F45*0.2+J45*0.7+N45*0.1</f>
        <v>89.068781818181819</v>
      </c>
      <c r="P45" s="9">
        <v>42</v>
      </c>
      <c r="Q45" s="14"/>
      <c r="R45" s="14"/>
    </row>
    <row r="46" spans="1:18" s="12" customFormat="1" ht="14.25">
      <c r="A46" s="8" t="s">
        <v>68</v>
      </c>
      <c r="B46" s="7" t="s">
        <v>40</v>
      </c>
      <c r="C46" s="9">
        <v>99.05185185185185</v>
      </c>
      <c r="D46" s="7"/>
      <c r="E46" s="7"/>
      <c r="F46" s="9">
        <v>99.05185185185185</v>
      </c>
      <c r="G46" s="7">
        <v>84.648319327731087</v>
      </c>
      <c r="H46" s="9"/>
      <c r="I46" s="9"/>
      <c r="J46" s="9">
        <v>84.648319327731087</v>
      </c>
      <c r="K46" s="9">
        <v>99.370370370370367</v>
      </c>
      <c r="L46" s="7"/>
      <c r="M46" s="7"/>
      <c r="N46" s="7">
        <v>99.370370370370367</v>
      </c>
      <c r="O46" s="9">
        <v>89.001230936819155</v>
      </c>
      <c r="P46" s="9">
        <v>43</v>
      </c>
      <c r="Q46" s="14"/>
      <c r="R46" s="14"/>
    </row>
    <row r="47" spans="1:18" s="12" customFormat="1" ht="14.25">
      <c r="A47" s="8" t="s">
        <v>69</v>
      </c>
      <c r="B47" s="7" t="s">
        <v>41</v>
      </c>
      <c r="C47" s="9">
        <v>99.3</v>
      </c>
      <c r="D47" s="7"/>
      <c r="E47" s="7"/>
      <c r="F47" s="9">
        <v>99.3</v>
      </c>
      <c r="G47" s="7">
        <v>84.368421052631575</v>
      </c>
      <c r="H47" s="9"/>
      <c r="I47" s="9"/>
      <c r="J47" s="9">
        <v>84.368421052631575</v>
      </c>
      <c r="K47" s="9">
        <v>99.370370370370367</v>
      </c>
      <c r="L47" s="7"/>
      <c r="M47" s="7"/>
      <c r="N47" s="7">
        <v>99.370370370370367</v>
      </c>
      <c r="O47" s="9">
        <v>88.854931773879144</v>
      </c>
      <c r="P47" s="9">
        <v>44</v>
      </c>
      <c r="Q47" s="14"/>
      <c r="R47" s="14"/>
    </row>
    <row r="48" spans="1:18" s="12" customFormat="1" ht="14.25">
      <c r="A48" s="7">
        <v>2012211049</v>
      </c>
      <c r="B48" s="7" t="s">
        <v>92</v>
      </c>
      <c r="C48" s="9">
        <v>98.244999999999976</v>
      </c>
      <c r="D48" s="9"/>
      <c r="E48" s="9"/>
      <c r="F48" s="9">
        <f>D48+C48</f>
        <v>98.244999999999976</v>
      </c>
      <c r="G48" s="9">
        <v>84.617647058823522</v>
      </c>
      <c r="H48" s="9">
        <v>0</v>
      </c>
      <c r="I48" s="9"/>
      <c r="J48" s="9">
        <f>H48+G48</f>
        <v>84.617647058823522</v>
      </c>
      <c r="K48" s="9">
        <v>98.730769230769198</v>
      </c>
      <c r="L48" s="9">
        <v>1</v>
      </c>
      <c r="M48" s="9"/>
      <c r="N48" s="9">
        <f>L48+K48</f>
        <v>99.730769230769198</v>
      </c>
      <c r="O48" s="9">
        <f>F48*0.2+J48*0.7+N48*0.1</f>
        <v>88.854429864253376</v>
      </c>
      <c r="P48" s="9">
        <v>45</v>
      </c>
      <c r="Q48" s="14"/>
      <c r="R48" s="14"/>
    </row>
    <row r="49" spans="1:18" s="12" customFormat="1" ht="14.25">
      <c r="A49" s="8" t="s">
        <v>48</v>
      </c>
      <c r="B49" s="8" t="s">
        <v>20</v>
      </c>
      <c r="C49" s="9">
        <v>99.351851851851848</v>
      </c>
      <c r="D49" s="7"/>
      <c r="E49" s="7"/>
      <c r="F49" s="9">
        <v>99.351851851851848</v>
      </c>
      <c r="G49" s="7">
        <v>83.856666666666655</v>
      </c>
      <c r="H49" s="6">
        <v>0.5</v>
      </c>
      <c r="I49" s="6"/>
      <c r="J49" s="9">
        <v>84.356666666666655</v>
      </c>
      <c r="K49" s="9">
        <v>99.333333333333329</v>
      </c>
      <c r="L49" s="7"/>
      <c r="M49" s="7"/>
      <c r="N49" s="7">
        <v>99.333333333333329</v>
      </c>
      <c r="O49" s="9">
        <v>88.853370370370357</v>
      </c>
      <c r="P49" s="9">
        <v>46</v>
      </c>
      <c r="Q49" s="14"/>
      <c r="R49" s="14"/>
    </row>
    <row r="50" spans="1:18" s="12" customFormat="1" ht="14.25">
      <c r="A50" s="8" t="s">
        <v>70</v>
      </c>
      <c r="B50" s="7" t="s">
        <v>42</v>
      </c>
      <c r="C50" s="8">
        <v>99.37777777777778</v>
      </c>
      <c r="D50" s="7"/>
      <c r="E50" s="7"/>
      <c r="F50" s="8">
        <v>99.37777777777778</v>
      </c>
      <c r="G50" s="7">
        <v>84.029149797570852</v>
      </c>
      <c r="H50" s="8"/>
      <c r="I50" s="8"/>
      <c r="J50" s="8">
        <v>84.029149797570852</v>
      </c>
      <c r="K50" s="8">
        <v>99.370370370370367</v>
      </c>
      <c r="L50" s="7">
        <v>2</v>
      </c>
      <c r="M50" s="7"/>
      <c r="N50" s="7">
        <v>101.37037037037037</v>
      </c>
      <c r="O50" s="8">
        <v>88.832997450892179</v>
      </c>
      <c r="P50" s="9">
        <v>47</v>
      </c>
      <c r="Q50" s="14"/>
      <c r="R50" s="14"/>
    </row>
    <row r="51" spans="1:18" s="12" customFormat="1" ht="14.25">
      <c r="A51" s="8" t="s">
        <v>59</v>
      </c>
      <c r="B51" s="7" t="s">
        <v>31</v>
      </c>
      <c r="C51" s="9">
        <v>99.025925925925918</v>
      </c>
      <c r="D51" s="7">
        <v>4.8</v>
      </c>
      <c r="E51" s="7"/>
      <c r="F51" s="9">
        <v>103.82592592592592</v>
      </c>
      <c r="G51" s="7">
        <v>82.691071428571433</v>
      </c>
      <c r="H51" s="6"/>
      <c r="I51" s="6"/>
      <c r="J51" s="9">
        <v>82.691071428571433</v>
      </c>
      <c r="K51" s="9">
        <v>99.370370370370367</v>
      </c>
      <c r="L51" s="7"/>
      <c r="M51" s="7"/>
      <c r="N51" s="7">
        <v>99.370370370370367</v>
      </c>
      <c r="O51" s="9">
        <v>88.58597222222221</v>
      </c>
      <c r="P51" s="9">
        <v>48</v>
      </c>
      <c r="Q51" s="14"/>
      <c r="R51" s="14"/>
    </row>
    <row r="52" spans="1:18" s="12" customFormat="1" ht="14.25">
      <c r="A52" s="8" t="s">
        <v>53</v>
      </c>
      <c r="B52" s="7" t="s">
        <v>25</v>
      </c>
      <c r="C52" s="9">
        <v>98.333333333333329</v>
      </c>
      <c r="D52" s="7"/>
      <c r="E52" s="7"/>
      <c r="F52" s="9">
        <v>98.333333333333329</v>
      </c>
      <c r="G52" s="7">
        <v>84.084615384615375</v>
      </c>
      <c r="H52" s="9"/>
      <c r="I52" s="9"/>
      <c r="J52" s="9">
        <v>84.084615384615375</v>
      </c>
      <c r="K52" s="9">
        <v>99.407407407407405</v>
      </c>
      <c r="L52" s="7"/>
      <c r="M52" s="7"/>
      <c r="N52" s="7">
        <v>99.407407407407405</v>
      </c>
      <c r="O52" s="9">
        <v>88.466638176638156</v>
      </c>
      <c r="P52" s="9">
        <v>49</v>
      </c>
      <c r="Q52" s="14"/>
      <c r="R52" s="14"/>
    </row>
    <row r="53" spans="1:18" s="12" customFormat="1" ht="14.25">
      <c r="A53" s="7">
        <v>2012211056</v>
      </c>
      <c r="B53" s="7" t="s">
        <v>93</v>
      </c>
      <c r="C53" s="9">
        <v>98.35</v>
      </c>
      <c r="D53" s="9"/>
      <c r="E53" s="9"/>
      <c r="F53" s="9">
        <f>D53+C53</f>
        <v>98.35</v>
      </c>
      <c r="G53" s="9">
        <v>83.823890000000006</v>
      </c>
      <c r="H53" s="9">
        <v>0</v>
      </c>
      <c r="I53" s="9"/>
      <c r="J53" s="9">
        <f>H53+G53</f>
        <v>83.823890000000006</v>
      </c>
      <c r="K53" s="9">
        <v>98.692307692307693</v>
      </c>
      <c r="L53" s="9">
        <v>1</v>
      </c>
      <c r="M53" s="9"/>
      <c r="N53" s="9">
        <f>L53+K53</f>
        <v>99.692307692307693</v>
      </c>
      <c r="O53" s="9">
        <f>F53*0.2+J53*0.7+N53*0.1</f>
        <v>88.315953769230759</v>
      </c>
      <c r="P53" s="9">
        <v>50</v>
      </c>
      <c r="Q53" s="14"/>
      <c r="R53" s="14"/>
    </row>
    <row r="54" spans="1:18" s="12" customFormat="1" ht="14.25">
      <c r="A54" s="7">
        <v>2012211063</v>
      </c>
      <c r="B54" s="7" t="s">
        <v>94</v>
      </c>
      <c r="C54" s="9">
        <v>98.370999999999981</v>
      </c>
      <c r="D54" s="9"/>
      <c r="E54" s="9"/>
      <c r="F54" s="9">
        <f>D54+C54</f>
        <v>98.370999999999981</v>
      </c>
      <c r="G54" s="9">
        <v>83.782859999999999</v>
      </c>
      <c r="H54" s="9">
        <v>0</v>
      </c>
      <c r="I54" s="9"/>
      <c r="J54" s="9">
        <f>H54+G54</f>
        <v>83.782859999999999</v>
      </c>
      <c r="K54" s="9">
        <v>98.461538461538495</v>
      </c>
      <c r="L54" s="9">
        <v>0</v>
      </c>
      <c r="M54" s="9"/>
      <c r="N54" s="9">
        <f>L54+K54</f>
        <v>98.461538461538495</v>
      </c>
      <c r="O54" s="9">
        <f>F54*0.2+J54*0.7+N54*0.1</f>
        <v>88.168355846153858</v>
      </c>
      <c r="P54" s="9">
        <v>51</v>
      </c>
      <c r="Q54" s="14"/>
      <c r="R54" s="14"/>
    </row>
    <row r="55" spans="1:18" s="12" customFormat="1" ht="14.25">
      <c r="A55" s="7">
        <v>2012211052</v>
      </c>
      <c r="B55" s="7" t="s">
        <v>95</v>
      </c>
      <c r="C55" s="9">
        <v>98.238</v>
      </c>
      <c r="D55" s="9">
        <v>5</v>
      </c>
      <c r="E55" s="9"/>
      <c r="F55" s="9">
        <f>D55+C55</f>
        <v>103.238</v>
      </c>
      <c r="G55" s="9">
        <v>82.323809999999995</v>
      </c>
      <c r="H55" s="9">
        <v>0</v>
      </c>
      <c r="I55" s="9"/>
      <c r="J55" s="9">
        <f>H55+G55</f>
        <v>82.323809999999995</v>
      </c>
      <c r="K55" s="9">
        <v>98.538461538461505</v>
      </c>
      <c r="L55" s="9">
        <v>0</v>
      </c>
      <c r="M55" s="9"/>
      <c r="N55" s="9">
        <f>L55+K55</f>
        <v>98.538461538461505</v>
      </c>
      <c r="O55" s="9">
        <f>F55*0.2+J55*0.7+N55*0.1</f>
        <v>88.128113153846144</v>
      </c>
      <c r="P55" s="9">
        <v>52</v>
      </c>
      <c r="Q55" s="14"/>
      <c r="R55" s="14"/>
    </row>
    <row r="56" spans="1:18" s="12" customFormat="1" ht="14.25">
      <c r="A56" s="7">
        <v>2012211061</v>
      </c>
      <c r="B56" s="7" t="s">
        <v>97</v>
      </c>
      <c r="C56" s="9">
        <v>98.399000000000001</v>
      </c>
      <c r="D56" s="9"/>
      <c r="E56" s="9"/>
      <c r="F56" s="9">
        <f>D56+C56</f>
        <v>98.399000000000001</v>
      </c>
      <c r="G56" s="9">
        <v>83.308329999999998</v>
      </c>
      <c r="H56" s="9">
        <v>0.25</v>
      </c>
      <c r="I56" s="9"/>
      <c r="J56" s="9">
        <f>H56+G56</f>
        <v>83.558329999999998</v>
      </c>
      <c r="K56" s="9">
        <v>98.730769230769198</v>
      </c>
      <c r="L56" s="9">
        <v>0</v>
      </c>
      <c r="M56" s="9"/>
      <c r="N56" s="9">
        <f>L56+K56</f>
        <v>98.730769230769198</v>
      </c>
      <c r="O56" s="9">
        <f>F56*0.2+J56*0.7+N56*0.1</f>
        <v>88.043707923076909</v>
      </c>
      <c r="P56" s="9">
        <v>53</v>
      </c>
      <c r="Q56" s="14"/>
      <c r="R56" s="14"/>
    </row>
    <row r="57" spans="1:18" s="12" customFormat="1" ht="14.25">
      <c r="A57" s="7">
        <v>2012211055</v>
      </c>
      <c r="B57" s="7" t="s">
        <v>96</v>
      </c>
      <c r="C57" s="9">
        <v>98.042000000000002</v>
      </c>
      <c r="D57" s="9"/>
      <c r="E57" s="9"/>
      <c r="F57" s="9">
        <f>D57+C57</f>
        <v>98.042000000000002</v>
      </c>
      <c r="G57" s="9">
        <v>83.715789999999998</v>
      </c>
      <c r="H57" s="9">
        <v>0</v>
      </c>
      <c r="I57" s="9"/>
      <c r="J57" s="9">
        <f>H57+G57</f>
        <v>83.715789999999998</v>
      </c>
      <c r="K57" s="9">
        <v>98.192307692307693</v>
      </c>
      <c r="L57" s="9">
        <v>0</v>
      </c>
      <c r="M57" s="9"/>
      <c r="N57" s="9">
        <f>L57+K57</f>
        <v>98.192307692307693</v>
      </c>
      <c r="O57" s="9">
        <f>F57*0.2+J57*0.7+N57*0.1</f>
        <v>88.028683769230767</v>
      </c>
      <c r="P57" s="9">
        <v>54</v>
      </c>
      <c r="Q57" s="14"/>
      <c r="R57" s="14"/>
    </row>
    <row r="58" spans="1:18" s="12" customFormat="1" ht="14.25">
      <c r="A58" s="8" t="s">
        <v>57</v>
      </c>
      <c r="B58" s="7" t="s">
        <v>29</v>
      </c>
      <c r="C58" s="9">
        <v>98.829629629629636</v>
      </c>
      <c r="D58" s="7"/>
      <c r="E58" s="7"/>
      <c r="F58" s="9">
        <v>98.829629629629636</v>
      </c>
      <c r="G58" s="7">
        <v>83.308750000000003</v>
      </c>
      <c r="H58" s="6"/>
      <c r="I58" s="6"/>
      <c r="J58" s="9">
        <v>83.308750000000003</v>
      </c>
      <c r="K58" s="9">
        <v>99.407407407407405</v>
      </c>
      <c r="L58" s="7"/>
      <c r="M58" s="7"/>
      <c r="N58" s="7">
        <v>99.407407407407405</v>
      </c>
      <c r="O58" s="9">
        <v>88.022791666666663</v>
      </c>
      <c r="P58" s="9">
        <v>55</v>
      </c>
      <c r="Q58" s="14"/>
      <c r="R58" s="14"/>
    </row>
    <row r="59" spans="1:18" s="12" customFormat="1" ht="14.25">
      <c r="A59" s="7">
        <v>2012211042</v>
      </c>
      <c r="B59" s="7" t="s">
        <v>98</v>
      </c>
      <c r="C59" s="9">
        <v>98.322000000000003</v>
      </c>
      <c r="D59" s="9"/>
      <c r="E59" s="9"/>
      <c r="F59" s="9">
        <f>D59+C59</f>
        <v>98.322000000000003</v>
      </c>
      <c r="G59" s="9">
        <v>82.133333333333326</v>
      </c>
      <c r="H59" s="9">
        <v>0</v>
      </c>
      <c r="I59" s="9"/>
      <c r="J59" s="9">
        <f>H59+G59</f>
        <v>82.133333333333326</v>
      </c>
      <c r="K59" s="9">
        <v>98.461538461538495</v>
      </c>
      <c r="L59" s="9">
        <v>5.4</v>
      </c>
      <c r="M59" s="9"/>
      <c r="N59" s="9">
        <f>L59+K59</f>
        <v>103.8615384615385</v>
      </c>
      <c r="O59" s="9">
        <f>F59*0.2+J59*0.7+N59*0.1</f>
        <v>87.543887179487172</v>
      </c>
      <c r="P59" s="9">
        <v>56</v>
      </c>
      <c r="Q59" s="14"/>
      <c r="R59" s="14"/>
    </row>
    <row r="60" spans="1:18" s="12" customFormat="1" ht="14.25">
      <c r="A60" s="8" t="s">
        <v>51</v>
      </c>
      <c r="B60" s="8" t="s">
        <v>23</v>
      </c>
      <c r="C60" s="9">
        <v>99.42962962962963</v>
      </c>
      <c r="D60" s="7"/>
      <c r="E60" s="7"/>
      <c r="F60" s="9">
        <v>99.42962962962963</v>
      </c>
      <c r="G60" s="7">
        <v>80.37222222222222</v>
      </c>
      <c r="H60" s="9"/>
      <c r="I60" s="9"/>
      <c r="J60" s="9">
        <v>80.37222222222222</v>
      </c>
      <c r="K60" s="9">
        <v>99.370370370370367</v>
      </c>
      <c r="L60" s="7">
        <v>2</v>
      </c>
      <c r="M60" s="7"/>
      <c r="N60" s="7">
        <v>101.37037037037037</v>
      </c>
      <c r="O60" s="9">
        <v>86.283518518518505</v>
      </c>
      <c r="P60" s="9">
        <v>57</v>
      </c>
      <c r="Q60" s="14"/>
      <c r="R60" s="14"/>
    </row>
  </sheetData>
  <mergeCells count="9">
    <mergeCell ref="Q2:Q3"/>
    <mergeCell ref="A1:P1"/>
    <mergeCell ref="A2:A3"/>
    <mergeCell ref="B2:B3"/>
    <mergeCell ref="C2:F2"/>
    <mergeCell ref="G2:J2"/>
    <mergeCell ref="K2:N2"/>
    <mergeCell ref="O2:O3"/>
    <mergeCell ref="P2:P3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0" sqref="I10"/>
    </sheetView>
  </sheetViews>
  <sheetFormatPr defaultRowHeight="13.5"/>
  <cols>
    <col min="1" max="1" width="20.625" customWidth="1"/>
  </cols>
  <sheetData/>
  <sortState ref="A1:P58">
    <sortCondition descending="1" ref="O1"/>
  </sortState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Wuyuxiao</dc:creator>
  <cp:lastModifiedBy>gcl</cp:lastModifiedBy>
  <dcterms:created xsi:type="dcterms:W3CDTF">2014-09-23T02:42:29Z</dcterms:created>
  <dcterms:modified xsi:type="dcterms:W3CDTF">2014-09-23T07:43:24Z</dcterms:modified>
</cp:coreProperties>
</file>