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ykl\Desktop\本科生综测汇总表\"/>
    </mc:Choice>
  </mc:AlternateContent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Sheet1!$A$2:$Q$63</definedName>
  </definedNames>
  <calcPr calcId="162913"/>
</workbook>
</file>

<file path=xl/calcChain.xml><?xml version="1.0" encoding="utf-8"?>
<calcChain xmlns="http://schemas.openxmlformats.org/spreadsheetml/2006/main">
  <c r="K63" i="1" l="1"/>
  <c r="J63" i="1"/>
  <c r="H63" i="1"/>
  <c r="G63" i="1"/>
  <c r="F63" i="1"/>
  <c r="E63" i="1"/>
  <c r="D63" i="1"/>
  <c r="B63" i="1"/>
  <c r="K62" i="1"/>
  <c r="J62" i="1"/>
  <c r="H62" i="1"/>
  <c r="G62" i="1"/>
  <c r="F62" i="1"/>
  <c r="E62" i="1"/>
  <c r="D62" i="1"/>
  <c r="C62" i="1"/>
  <c r="B62" i="1"/>
  <c r="K61" i="1"/>
  <c r="J61" i="1"/>
  <c r="H61" i="1"/>
  <c r="G61" i="1"/>
  <c r="F61" i="1"/>
  <c r="E61" i="1"/>
  <c r="D61" i="1"/>
  <c r="C61" i="1"/>
  <c r="B61" i="1"/>
  <c r="K60" i="1"/>
  <c r="J60" i="1"/>
  <c r="H60" i="1"/>
  <c r="G60" i="1"/>
  <c r="F60" i="1"/>
  <c r="E60" i="1"/>
  <c r="D60" i="1"/>
  <c r="C60" i="1"/>
  <c r="B60" i="1"/>
  <c r="K59" i="1"/>
  <c r="J59" i="1"/>
  <c r="H59" i="1"/>
  <c r="G59" i="1"/>
  <c r="F59" i="1"/>
  <c r="E59" i="1"/>
  <c r="D59" i="1"/>
  <c r="C59" i="1"/>
  <c r="B59" i="1"/>
  <c r="K58" i="1"/>
  <c r="J58" i="1"/>
  <c r="H58" i="1"/>
  <c r="G58" i="1"/>
  <c r="F58" i="1"/>
  <c r="E58" i="1"/>
  <c r="D58" i="1"/>
  <c r="C58" i="1"/>
  <c r="B58" i="1"/>
  <c r="K57" i="1"/>
  <c r="J57" i="1"/>
  <c r="H57" i="1"/>
  <c r="G57" i="1"/>
  <c r="F57" i="1"/>
  <c r="E57" i="1"/>
  <c r="D57" i="1"/>
  <c r="C57" i="1"/>
  <c r="B57" i="1"/>
  <c r="K56" i="1"/>
  <c r="J56" i="1"/>
  <c r="H56" i="1"/>
  <c r="G56" i="1"/>
  <c r="F56" i="1"/>
  <c r="E56" i="1"/>
  <c r="D56" i="1"/>
  <c r="C56" i="1"/>
  <c r="B56" i="1"/>
  <c r="K55" i="1"/>
  <c r="J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H53" i="1"/>
  <c r="G53" i="1"/>
  <c r="F53" i="1"/>
  <c r="E53" i="1"/>
  <c r="D53" i="1"/>
  <c r="C53" i="1"/>
  <c r="B53" i="1"/>
  <c r="K52" i="1"/>
  <c r="J52" i="1"/>
  <c r="H52" i="1"/>
  <c r="G52" i="1"/>
  <c r="F52" i="1"/>
  <c r="E52" i="1"/>
  <c r="D52" i="1"/>
  <c r="C52" i="1"/>
  <c r="B52" i="1"/>
  <c r="K51" i="1"/>
  <c r="J51" i="1"/>
  <c r="H51" i="1"/>
  <c r="G51" i="1"/>
  <c r="F51" i="1"/>
  <c r="E51" i="1"/>
  <c r="D51" i="1"/>
  <c r="C51" i="1"/>
  <c r="B51" i="1"/>
  <c r="J50" i="1"/>
  <c r="H50" i="1"/>
  <c r="G50" i="1"/>
  <c r="F50" i="1"/>
  <c r="E50" i="1"/>
  <c r="D50" i="1"/>
  <c r="C50" i="1"/>
  <c r="B50" i="1"/>
  <c r="J49" i="1"/>
  <c r="H49" i="1"/>
  <c r="G49" i="1"/>
  <c r="F49" i="1"/>
  <c r="E49" i="1"/>
  <c r="D49" i="1"/>
  <c r="C49" i="1"/>
  <c r="B49" i="1"/>
  <c r="K48" i="1"/>
  <c r="J48" i="1"/>
  <c r="H48" i="1"/>
  <c r="G48" i="1"/>
  <c r="F48" i="1"/>
  <c r="E48" i="1"/>
  <c r="D48" i="1"/>
  <c r="C48" i="1"/>
  <c r="B48" i="1"/>
  <c r="J47" i="1"/>
  <c r="H47" i="1"/>
  <c r="G47" i="1"/>
  <c r="F47" i="1"/>
  <c r="E47" i="1"/>
  <c r="D47" i="1"/>
  <c r="C47" i="1"/>
  <c r="B47" i="1"/>
  <c r="J46" i="1"/>
  <c r="H46" i="1"/>
  <c r="G46" i="1"/>
  <c r="F46" i="1"/>
  <c r="E46" i="1"/>
  <c r="D46" i="1"/>
  <c r="C46" i="1"/>
  <c r="B46" i="1"/>
  <c r="K45" i="1"/>
  <c r="J45" i="1"/>
  <c r="H45" i="1"/>
  <c r="G45" i="1"/>
  <c r="F45" i="1"/>
  <c r="E45" i="1"/>
  <c r="D45" i="1"/>
  <c r="C45" i="1"/>
  <c r="B45" i="1"/>
  <c r="K44" i="1"/>
  <c r="J44" i="1"/>
  <c r="H44" i="1"/>
  <c r="G44" i="1"/>
  <c r="F44" i="1"/>
  <c r="E44" i="1"/>
  <c r="D44" i="1"/>
  <c r="C44" i="1"/>
  <c r="B44" i="1"/>
  <c r="K43" i="1"/>
  <c r="J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J41" i="1"/>
  <c r="H41" i="1"/>
  <c r="G41" i="1"/>
  <c r="F41" i="1"/>
  <c r="E41" i="1"/>
  <c r="D41" i="1"/>
  <c r="C41" i="1"/>
  <c r="B41" i="1"/>
  <c r="K40" i="1"/>
  <c r="J40" i="1"/>
  <c r="H40" i="1"/>
  <c r="G40" i="1"/>
  <c r="F40" i="1"/>
  <c r="E40" i="1"/>
  <c r="D40" i="1"/>
  <c r="C40" i="1"/>
  <c r="B40" i="1"/>
  <c r="J39" i="1"/>
  <c r="H39" i="1"/>
  <c r="G39" i="1"/>
  <c r="F39" i="1"/>
  <c r="E39" i="1"/>
  <c r="D39" i="1"/>
  <c r="C39" i="1"/>
  <c r="B39" i="1"/>
  <c r="K38" i="1"/>
  <c r="J38" i="1"/>
  <c r="H38" i="1"/>
  <c r="G38" i="1"/>
  <c r="F38" i="1"/>
  <c r="E38" i="1"/>
  <c r="D38" i="1"/>
  <c r="C38" i="1"/>
  <c r="B38" i="1"/>
  <c r="J37" i="1"/>
  <c r="H37" i="1"/>
  <c r="G37" i="1"/>
  <c r="F37" i="1"/>
  <c r="E37" i="1"/>
  <c r="D37" i="1"/>
  <c r="C37" i="1"/>
  <c r="B37" i="1"/>
  <c r="J36" i="1"/>
  <c r="H36" i="1"/>
  <c r="G36" i="1"/>
  <c r="F36" i="1"/>
  <c r="E36" i="1"/>
  <c r="D36" i="1"/>
  <c r="C36" i="1"/>
  <c r="B36" i="1"/>
  <c r="J35" i="1"/>
  <c r="H35" i="1"/>
  <c r="G35" i="1"/>
  <c r="F35" i="1"/>
  <c r="E35" i="1"/>
  <c r="D35" i="1"/>
  <c r="C35" i="1"/>
  <c r="B35" i="1"/>
  <c r="J34" i="1"/>
  <c r="H34" i="1"/>
  <c r="G34" i="1"/>
  <c r="F34" i="1"/>
  <c r="E34" i="1"/>
  <c r="D34" i="1"/>
  <c r="C34" i="1"/>
  <c r="B34" i="1"/>
  <c r="J33" i="1"/>
  <c r="H33" i="1"/>
  <c r="G33" i="1"/>
  <c r="F33" i="1"/>
  <c r="E33" i="1"/>
  <c r="D33" i="1"/>
  <c r="C33" i="1"/>
  <c r="B33" i="1"/>
  <c r="J32" i="1"/>
  <c r="H32" i="1"/>
  <c r="G32" i="1"/>
  <c r="F32" i="1"/>
  <c r="E32" i="1"/>
  <c r="D32" i="1"/>
  <c r="C32" i="1"/>
  <c r="B32" i="1"/>
  <c r="J31" i="1"/>
  <c r="H31" i="1"/>
  <c r="G31" i="1"/>
  <c r="F31" i="1"/>
  <c r="E31" i="1"/>
  <c r="D31" i="1"/>
  <c r="C31" i="1"/>
  <c r="B31" i="1"/>
  <c r="K30" i="1"/>
  <c r="J30" i="1"/>
  <c r="H30" i="1"/>
  <c r="G30" i="1"/>
  <c r="F30" i="1"/>
  <c r="E30" i="1"/>
  <c r="D30" i="1"/>
  <c r="C30" i="1"/>
  <c r="B30" i="1"/>
  <c r="J29" i="1"/>
  <c r="H29" i="1"/>
  <c r="G29" i="1"/>
  <c r="F29" i="1"/>
  <c r="E29" i="1"/>
  <c r="D29" i="1"/>
  <c r="C29" i="1"/>
  <c r="B29" i="1"/>
  <c r="J28" i="1"/>
  <c r="H28" i="1"/>
  <c r="G28" i="1"/>
  <c r="F28" i="1"/>
  <c r="E28" i="1"/>
  <c r="D28" i="1"/>
  <c r="C28" i="1"/>
  <c r="B28" i="1"/>
  <c r="J27" i="1"/>
  <c r="H27" i="1"/>
  <c r="G27" i="1"/>
  <c r="F27" i="1"/>
  <c r="E27" i="1"/>
  <c r="D27" i="1"/>
  <c r="C27" i="1"/>
  <c r="B27" i="1"/>
  <c r="J26" i="1"/>
  <c r="H26" i="1"/>
  <c r="G26" i="1"/>
  <c r="F26" i="1"/>
  <c r="E26" i="1"/>
  <c r="D26" i="1"/>
  <c r="C26" i="1"/>
  <c r="B26" i="1"/>
  <c r="J25" i="1"/>
  <c r="H25" i="1"/>
  <c r="G25" i="1"/>
  <c r="F25" i="1"/>
  <c r="E25" i="1"/>
  <c r="D25" i="1"/>
  <c r="C25" i="1"/>
  <c r="B25" i="1"/>
  <c r="J24" i="1"/>
  <c r="H24" i="1"/>
  <c r="G24" i="1"/>
  <c r="F24" i="1"/>
  <c r="E24" i="1"/>
  <c r="D24" i="1"/>
  <c r="C24" i="1"/>
  <c r="B24" i="1"/>
  <c r="J23" i="1"/>
  <c r="H23" i="1"/>
  <c r="G23" i="1"/>
  <c r="F23" i="1"/>
  <c r="E23" i="1"/>
  <c r="D23" i="1"/>
  <c r="C23" i="1"/>
  <c r="B23" i="1"/>
  <c r="J22" i="1"/>
  <c r="H22" i="1"/>
  <c r="G22" i="1"/>
  <c r="F22" i="1"/>
  <c r="E22" i="1"/>
  <c r="D22" i="1"/>
  <c r="C22" i="1"/>
  <c r="B22" i="1"/>
  <c r="J21" i="1"/>
  <c r="H21" i="1"/>
  <c r="G21" i="1"/>
  <c r="F21" i="1"/>
  <c r="E21" i="1"/>
  <c r="D21" i="1"/>
  <c r="C21" i="1"/>
  <c r="B21" i="1"/>
  <c r="K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H18" i="1"/>
  <c r="G18" i="1"/>
  <c r="F18" i="1"/>
  <c r="E18" i="1"/>
  <c r="D18" i="1"/>
  <c r="C18" i="1"/>
  <c r="B18" i="1"/>
  <c r="J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H10" i="1"/>
  <c r="G10" i="1"/>
  <c r="F10" i="1"/>
  <c r="E10" i="1"/>
  <c r="D10" i="1"/>
  <c r="C10" i="1"/>
  <c r="B10" i="1"/>
  <c r="J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H7" i="1"/>
  <c r="G7" i="1"/>
  <c r="F7" i="1"/>
  <c r="E7" i="1"/>
  <c r="D7" i="1"/>
  <c r="C7" i="1"/>
  <c r="B7" i="1"/>
  <c r="J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<sst xmlns="http://schemas.openxmlformats.org/spreadsheetml/2006/main" count="156" uniqueCount="17">
  <si>
    <t>中国石油大学（北京）工商管理学院经济类专业本科生综合测评汇总表</t>
  </si>
  <si>
    <t>名次</t>
  </si>
  <si>
    <t>学号</t>
  </si>
  <si>
    <t>姓名</t>
  </si>
  <si>
    <t>德育总成绩</t>
  </si>
  <si>
    <t>智育总成绩</t>
  </si>
  <si>
    <t>体育成绩</t>
  </si>
  <si>
    <t>必修课优良率</t>
  </si>
  <si>
    <t>综合测评成绩</t>
  </si>
  <si>
    <t>四级成绩</t>
  </si>
  <si>
    <t>体测成绩</t>
  </si>
  <si>
    <t>不及格门数</t>
  </si>
  <si>
    <t>有无纪律处分</t>
  </si>
  <si>
    <t>-</t>
  </si>
  <si>
    <t>无</t>
  </si>
  <si>
    <t>严重警告</t>
  </si>
  <si>
    <t>喀吾萨尔·买买提敏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</si>
</sst>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);[Red]\(0.0\)"/>
    <numFmt numFmtId="178" formatCode="0_);[Red]\(0\)"/>
    <numFmt numFmtId="179" formatCode="0.00_);[Red]\(0.00\)"/>
    <numFmt numFmtId="180" formatCode="0.0000_ "/>
    <numFmt numFmtId="181" formatCode="0.000000_);[Red]\(0.000000\)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>
      <alignment vertical="center"/>
    </xf>
    <xf numFmtId="0" fontId="1" fillId="0" borderId="0" applyBorder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&#23398;&#24180;&#32463;&#27982;16-2&#29677;&#32508;&#21512;&#27979;&#35780;&#31532;&#19977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&#23398;&#24180;&#24230;&#32463;&#27982;16-1&#29677;&#32508;&#21512;&#27979;&#35780;%20&#31532;&#19977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修课成绩"/>
      <sheetName val="选修课成绩"/>
      <sheetName val="加分项目"/>
      <sheetName val="智育成绩"/>
      <sheetName val="德育成绩"/>
      <sheetName val="体育成绩"/>
      <sheetName val="总成绩"/>
      <sheetName val="上报规范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2016011700</v>
          </cell>
          <cell r="B2" t="str">
            <v>高兴</v>
          </cell>
          <cell r="C2">
            <v>79.409599999999998</v>
          </cell>
          <cell r="D2">
            <v>104.724</v>
          </cell>
          <cell r="E2">
            <v>83.1</v>
          </cell>
          <cell r="F2">
            <v>84.841520000000003</v>
          </cell>
          <cell r="G2">
            <v>0.66666666666666696</v>
          </cell>
          <cell r="H2">
            <v>75.400000000000006</v>
          </cell>
          <cell r="I2">
            <v>1</v>
          </cell>
          <cell r="J2">
            <v>526</v>
          </cell>
        </row>
        <row r="3">
          <cell r="A3">
            <v>2016011701</v>
          </cell>
          <cell r="B3" t="str">
            <v>侯明江</v>
          </cell>
          <cell r="C3">
            <v>81.565600000000003</v>
          </cell>
          <cell r="D3">
            <v>105.614</v>
          </cell>
          <cell r="E3">
            <v>86.1</v>
          </cell>
          <cell r="F3">
            <v>86.828720000000004</v>
          </cell>
          <cell r="G3">
            <v>0.76190476190476197</v>
          </cell>
          <cell r="H3">
            <v>75.2</v>
          </cell>
          <cell r="I3">
            <v>2</v>
          </cell>
        </row>
        <row r="4">
          <cell r="A4">
            <v>2016011702</v>
          </cell>
          <cell r="B4" t="str">
            <v>惠佳钰</v>
          </cell>
          <cell r="C4">
            <v>83.513962264150905</v>
          </cell>
          <cell r="D4">
            <v>106.78700000000001</v>
          </cell>
          <cell r="E4">
            <v>98</v>
          </cell>
          <cell r="F4">
            <v>89.617173584905601</v>
          </cell>
          <cell r="G4">
            <v>0.86363636363636398</v>
          </cell>
          <cell r="H4">
            <v>84.2</v>
          </cell>
          <cell r="J4">
            <v>525</v>
          </cell>
        </row>
        <row r="5">
          <cell r="A5">
            <v>2016011703</v>
          </cell>
          <cell r="B5" t="str">
            <v>李俊洁</v>
          </cell>
          <cell r="C5">
            <v>84.862033096926694</v>
          </cell>
          <cell r="D5">
            <v>112.648</v>
          </cell>
          <cell r="E5">
            <v>87.9</v>
          </cell>
          <cell r="F5">
            <v>90.723023167848694</v>
          </cell>
          <cell r="G5">
            <v>0.8</v>
          </cell>
          <cell r="H5">
            <v>81.8</v>
          </cell>
          <cell r="J5">
            <v>513</v>
          </cell>
        </row>
        <row r="6">
          <cell r="A6">
            <v>2016011704</v>
          </cell>
          <cell r="B6" t="str">
            <v>李沁桐</v>
          </cell>
          <cell r="C6">
            <v>84.3536</v>
          </cell>
          <cell r="D6">
            <v>105.78700000000001</v>
          </cell>
          <cell r="E6">
            <v>84.9</v>
          </cell>
          <cell r="F6">
            <v>88.694919999999996</v>
          </cell>
          <cell r="G6">
            <v>0.76190476190476197</v>
          </cell>
          <cell r="H6">
            <v>74.7</v>
          </cell>
          <cell r="J6">
            <v>586</v>
          </cell>
        </row>
        <row r="7">
          <cell r="A7">
            <v>2016011706</v>
          </cell>
          <cell r="B7" t="str">
            <v>上官依娜</v>
          </cell>
          <cell r="C7">
            <v>81.605534591194996</v>
          </cell>
          <cell r="D7">
            <v>106.187</v>
          </cell>
          <cell r="E7">
            <v>85.5</v>
          </cell>
          <cell r="F7">
            <v>86.911274213836506</v>
          </cell>
          <cell r="G7">
            <v>0.72727272727272696</v>
          </cell>
          <cell r="H7">
            <v>78</v>
          </cell>
        </row>
        <row r="8">
          <cell r="A8">
            <v>2016011707</v>
          </cell>
          <cell r="B8" t="str">
            <v>尚凭</v>
          </cell>
          <cell r="C8">
            <v>85.1479245283019</v>
          </cell>
          <cell r="D8">
            <v>105.752</v>
          </cell>
          <cell r="E8">
            <v>88.2</v>
          </cell>
          <cell r="F8">
            <v>89.573947169811305</v>
          </cell>
          <cell r="G8">
            <v>0.90909090909090895</v>
          </cell>
          <cell r="H8">
            <v>83.9</v>
          </cell>
          <cell r="J8">
            <v>522</v>
          </cell>
        </row>
        <row r="9">
          <cell r="A9">
            <v>2016011708</v>
          </cell>
          <cell r="B9" t="str">
            <v>时丹阳</v>
          </cell>
          <cell r="C9">
            <v>84.774893617021306</v>
          </cell>
          <cell r="D9">
            <v>105.283</v>
          </cell>
          <cell r="E9">
            <v>80.099999999999994</v>
          </cell>
          <cell r="F9">
            <v>88.409025531914907</v>
          </cell>
          <cell r="G9">
            <v>0.75</v>
          </cell>
          <cell r="H9">
            <v>76.900000000000006</v>
          </cell>
        </row>
        <row r="10">
          <cell r="A10">
            <v>2016011709</v>
          </cell>
          <cell r="B10" t="str">
            <v>唐曹艳</v>
          </cell>
          <cell r="C10">
            <v>82.100943396226398</v>
          </cell>
          <cell r="D10">
            <v>104.483</v>
          </cell>
          <cell r="E10">
            <v>81.3</v>
          </cell>
          <cell r="F10">
            <v>86.497260377358501</v>
          </cell>
          <cell r="G10">
            <v>0.77272727272727304</v>
          </cell>
          <cell r="H10">
            <v>76.2</v>
          </cell>
        </row>
        <row r="11">
          <cell r="A11">
            <v>2016011710</v>
          </cell>
          <cell r="B11" t="str">
            <v>杨晓晗</v>
          </cell>
          <cell r="C11">
            <v>88.431194968553498</v>
          </cell>
          <cell r="D11">
            <v>103.985</v>
          </cell>
          <cell r="E11">
            <v>81.3</v>
          </cell>
          <cell r="F11">
            <v>90.828836477987394</v>
          </cell>
          <cell r="G11">
            <v>0.95454545454545503</v>
          </cell>
          <cell r="H11">
            <v>68.400000000000006</v>
          </cell>
          <cell r="J11">
            <v>578</v>
          </cell>
        </row>
        <row r="12">
          <cell r="A12">
            <v>2016011711</v>
          </cell>
          <cell r="B12" t="str">
            <v>易叶清</v>
          </cell>
          <cell r="C12">
            <v>76.1584</v>
          </cell>
          <cell r="D12">
            <v>98.260999999999996</v>
          </cell>
          <cell r="E12">
            <v>82.3</v>
          </cell>
          <cell r="F12">
            <v>81.193079999999995</v>
          </cell>
          <cell r="G12">
            <v>0.61904761904761896</v>
          </cell>
          <cell r="H12">
            <v>78.400000000000006</v>
          </cell>
          <cell r="I12">
            <v>2</v>
          </cell>
          <cell r="J12">
            <v>484</v>
          </cell>
        </row>
        <row r="13">
          <cell r="A13">
            <v>2016011712</v>
          </cell>
          <cell r="B13" t="str">
            <v>张嘉怡</v>
          </cell>
          <cell r="C13">
            <v>79.735094339622705</v>
          </cell>
          <cell r="D13">
            <v>106.648</v>
          </cell>
          <cell r="E13">
            <v>77.099999999999994</v>
          </cell>
          <cell r="F13">
            <v>84.854166037735894</v>
          </cell>
          <cell r="G13">
            <v>0.63636363636363602</v>
          </cell>
          <cell r="H13">
            <v>66.099999999999994</v>
          </cell>
        </row>
        <row r="14">
          <cell r="A14">
            <v>2016011713</v>
          </cell>
          <cell r="B14" t="str">
            <v>张琳楠</v>
          </cell>
          <cell r="C14">
            <v>79.385157232704401</v>
          </cell>
          <cell r="D14">
            <v>99</v>
          </cell>
          <cell r="E14">
            <v>83.1</v>
          </cell>
          <cell r="F14">
            <v>83.679610062893104</v>
          </cell>
          <cell r="G14">
            <v>0.68181818181818199</v>
          </cell>
          <cell r="H14">
            <v>72</v>
          </cell>
          <cell r="I14">
            <v>1</v>
          </cell>
        </row>
        <row r="15">
          <cell r="A15">
            <v>2016011714</v>
          </cell>
          <cell r="B15" t="str">
            <v>张敏</v>
          </cell>
          <cell r="C15">
            <v>81.815723270440301</v>
          </cell>
          <cell r="D15">
            <v>103.744</v>
          </cell>
          <cell r="E15">
            <v>81.900000000000006</v>
          </cell>
          <cell r="F15">
            <v>86.209806289308204</v>
          </cell>
          <cell r="G15">
            <v>0.72727272727272696</v>
          </cell>
          <cell r="H15">
            <v>76.099999999999994</v>
          </cell>
        </row>
        <row r="16">
          <cell r="A16">
            <v>2016011715</v>
          </cell>
          <cell r="B16" t="str">
            <v>赵安然</v>
          </cell>
          <cell r="C16">
            <v>87.994465408804999</v>
          </cell>
          <cell r="D16">
            <v>104.38500000000001</v>
          </cell>
          <cell r="E16">
            <v>86.4</v>
          </cell>
          <cell r="F16">
            <v>91.113125786163494</v>
          </cell>
          <cell r="G16">
            <v>0.95454545454545503</v>
          </cell>
          <cell r="H16">
            <v>82.5</v>
          </cell>
          <cell r="J16">
            <v>576</v>
          </cell>
        </row>
        <row r="17">
          <cell r="A17">
            <v>2016011716</v>
          </cell>
          <cell r="B17" t="str">
            <v>赵丛雨</v>
          </cell>
          <cell r="C17">
            <v>94.457454545454596</v>
          </cell>
          <cell r="D17">
            <v>98.744</v>
          </cell>
          <cell r="E17">
            <v>79.5</v>
          </cell>
          <cell r="F17">
            <v>93.819018181818194</v>
          </cell>
          <cell r="G17">
            <v>0.90476190476190499</v>
          </cell>
          <cell r="H17">
            <v>76.099999999999994</v>
          </cell>
          <cell r="J17">
            <v>579</v>
          </cell>
        </row>
        <row r="18">
          <cell r="A18">
            <v>2016011717</v>
          </cell>
          <cell r="B18" t="str">
            <v>周彬</v>
          </cell>
          <cell r="C18">
            <v>93.330094339622605</v>
          </cell>
          <cell r="D18">
            <v>105.655</v>
          </cell>
          <cell r="E18">
            <v>88.2</v>
          </cell>
          <cell r="F18">
            <v>95.282066037735802</v>
          </cell>
          <cell r="G18">
            <v>0.86363636363636398</v>
          </cell>
          <cell r="H18">
            <v>77.900000000000006</v>
          </cell>
          <cell r="J18">
            <v>581</v>
          </cell>
        </row>
        <row r="19">
          <cell r="A19">
            <v>2016011718</v>
          </cell>
          <cell r="B19" t="str">
            <v>阿拉帕提·塔拉甫</v>
          </cell>
          <cell r="C19">
            <v>71.499466666666706</v>
          </cell>
          <cell r="D19">
            <v>106.318</v>
          </cell>
          <cell r="E19">
            <v>85.8</v>
          </cell>
          <cell r="F19">
            <v>79.893226666666706</v>
          </cell>
          <cell r="G19">
            <v>0.42857142857142899</v>
          </cell>
          <cell r="H19">
            <v>77.099999999999994</v>
          </cell>
          <cell r="I19">
            <v>2</v>
          </cell>
        </row>
        <row r="20">
          <cell r="A20">
            <v>2016011719</v>
          </cell>
          <cell r="B20" t="str">
            <v>陈岭</v>
          </cell>
          <cell r="C20">
            <v>83.248050314465402</v>
          </cell>
          <cell r="D20">
            <v>106.684</v>
          </cell>
          <cell r="E20">
            <v>84.3</v>
          </cell>
          <cell r="F20">
            <v>88.040435220125801</v>
          </cell>
          <cell r="G20">
            <v>0.81818181818181801</v>
          </cell>
          <cell r="H20">
            <v>74.099999999999994</v>
          </cell>
        </row>
        <row r="21">
          <cell r="A21">
            <v>2016011720</v>
          </cell>
          <cell r="B21" t="str">
            <v>冯绍一</v>
          </cell>
          <cell r="C21">
            <v>89.033142857142906</v>
          </cell>
          <cell r="D21">
            <v>105.38</v>
          </cell>
          <cell r="E21">
            <v>80.099999999999994</v>
          </cell>
          <cell r="F21">
            <v>91.409199999999998</v>
          </cell>
          <cell r="G21">
            <v>0.85714285714285698</v>
          </cell>
          <cell r="H21">
            <v>65.8</v>
          </cell>
        </row>
        <row r="22">
          <cell r="A22">
            <v>2016011721</v>
          </cell>
          <cell r="B22" t="str">
            <v>李代猛</v>
          </cell>
          <cell r="C22">
            <v>86.008385744234801</v>
          </cell>
          <cell r="D22">
            <v>103.05800000000001</v>
          </cell>
          <cell r="E22">
            <v>109</v>
          </cell>
          <cell r="F22">
            <v>91.717470020964399</v>
          </cell>
          <cell r="G22">
            <v>0.86956521739130399</v>
          </cell>
          <cell r="H22">
            <v>92.7</v>
          </cell>
        </row>
        <row r="23">
          <cell r="A23">
            <v>2016011722</v>
          </cell>
          <cell r="B23" t="str">
            <v>李芬达</v>
          </cell>
          <cell r="C23">
            <v>77.584000000000003</v>
          </cell>
          <cell r="D23">
            <v>105.944</v>
          </cell>
          <cell r="E23">
            <v>89.1</v>
          </cell>
          <cell r="F23">
            <v>84.407600000000002</v>
          </cell>
          <cell r="G23">
            <v>0.476190476190476</v>
          </cell>
          <cell r="H23">
            <v>77.5</v>
          </cell>
          <cell r="I23">
            <v>1</v>
          </cell>
        </row>
        <row r="24">
          <cell r="A24">
            <v>2016011724</v>
          </cell>
          <cell r="B24" t="str">
            <v>梁裕虔</v>
          </cell>
          <cell r="C24">
            <v>78.007199999999997</v>
          </cell>
          <cell r="D24">
            <v>111.423</v>
          </cell>
          <cell r="E24">
            <v>82.2</v>
          </cell>
          <cell r="F24">
            <v>85.109639999999999</v>
          </cell>
          <cell r="G24">
            <v>0.57142857142857095</v>
          </cell>
          <cell r="H24">
            <v>71.400000000000006</v>
          </cell>
          <cell r="I24">
            <v>1</v>
          </cell>
        </row>
        <row r="25">
          <cell r="A25">
            <v>2016011725</v>
          </cell>
          <cell r="B25" t="str">
            <v>林竞立</v>
          </cell>
          <cell r="C25">
            <v>94.777021276595704</v>
          </cell>
          <cell r="D25">
            <v>105.25700000000001</v>
          </cell>
          <cell r="E25">
            <v>79.8</v>
          </cell>
          <cell r="F25">
            <v>95.375314893617002</v>
          </cell>
          <cell r="G25">
            <v>0.9</v>
          </cell>
          <cell r="H25">
            <v>62.5</v>
          </cell>
        </row>
        <row r="26">
          <cell r="A26">
            <v>2016011726</v>
          </cell>
          <cell r="B26" t="str">
            <v>宋磊</v>
          </cell>
          <cell r="C26">
            <v>74.215741239892196</v>
          </cell>
          <cell r="D26">
            <v>104.979</v>
          </cell>
          <cell r="E26">
            <v>83.7</v>
          </cell>
          <cell r="F26">
            <v>81.316818867924496</v>
          </cell>
          <cell r="G26">
            <v>0.5</v>
          </cell>
          <cell r="H26">
            <v>73</v>
          </cell>
          <cell r="I26">
            <v>2</v>
          </cell>
        </row>
        <row r="27">
          <cell r="A27">
            <v>2016011727</v>
          </cell>
          <cell r="B27" t="str">
            <v>孙健淞</v>
          </cell>
          <cell r="C27">
            <v>65.701666666666696</v>
          </cell>
          <cell r="D27">
            <v>107.04900000000001</v>
          </cell>
          <cell r="E27">
            <v>77.400000000000006</v>
          </cell>
          <cell r="F27">
            <v>75.140966666666699</v>
          </cell>
          <cell r="G27">
            <v>0.5</v>
          </cell>
          <cell r="H27">
            <v>65.099999999999994</v>
          </cell>
          <cell r="I27">
            <v>4</v>
          </cell>
        </row>
        <row r="28">
          <cell r="A28">
            <v>2016011728</v>
          </cell>
          <cell r="B28" t="str">
            <v>王立顺</v>
          </cell>
          <cell r="C28">
            <v>85.969622641509403</v>
          </cell>
          <cell r="D28">
            <v>105.61499999999999</v>
          </cell>
          <cell r="E28">
            <v>90.1</v>
          </cell>
          <cell r="F28">
            <v>90.311735849056603</v>
          </cell>
          <cell r="G28">
            <v>1</v>
          </cell>
          <cell r="H28">
            <v>79</v>
          </cell>
          <cell r="J28">
            <v>546</v>
          </cell>
        </row>
        <row r="29">
          <cell r="A29">
            <v>2016011729</v>
          </cell>
          <cell r="B29" t="str">
            <v>王林</v>
          </cell>
          <cell r="C29">
            <v>80.3359748427673</v>
          </cell>
          <cell r="D29">
            <v>103.414</v>
          </cell>
          <cell r="E29">
            <v>76.2</v>
          </cell>
          <cell r="F29">
            <v>84.537982389937099</v>
          </cell>
          <cell r="G29">
            <v>0.59090909090909105</v>
          </cell>
          <cell r="H29">
            <v>71</v>
          </cell>
        </row>
        <row r="30">
          <cell r="A30">
            <v>2016011730</v>
          </cell>
          <cell r="B30" t="str">
            <v>杨鹏</v>
          </cell>
          <cell r="C30">
            <v>77.367999999999995</v>
          </cell>
          <cell r="D30">
            <v>105.78700000000001</v>
          </cell>
          <cell r="E30">
            <v>90</v>
          </cell>
          <cell r="F30">
            <v>84.314999999999998</v>
          </cell>
          <cell r="G30">
            <v>0.71428571428571397</v>
          </cell>
          <cell r="H30">
            <v>82.3</v>
          </cell>
        </row>
        <row r="31">
          <cell r="A31">
            <v>2016011731</v>
          </cell>
          <cell r="B31" t="str">
            <v>张昊煜</v>
          </cell>
          <cell r="C31">
            <v>84.278000000000006</v>
          </cell>
          <cell r="D31">
            <v>105.614</v>
          </cell>
          <cell r="E31">
            <v>84.3</v>
          </cell>
          <cell r="F31">
            <v>88.547399999999996</v>
          </cell>
          <cell r="G31">
            <v>0.76190476190476197</v>
          </cell>
          <cell r="H31">
            <v>71.7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修课成绩"/>
      <sheetName val="选修课成绩"/>
      <sheetName val="加分项目"/>
      <sheetName val="智育成绩"/>
      <sheetName val="体育成绩"/>
      <sheetName val="德育成绩"/>
      <sheetName val="总成绩"/>
      <sheetName val="上报规范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2016011665</v>
          </cell>
          <cell r="B2" t="str">
            <v>陈佳歆</v>
          </cell>
          <cell r="C2">
            <v>85.5183018867925</v>
          </cell>
          <cell r="D2">
            <v>104.7</v>
          </cell>
          <cell r="E2">
            <v>85.5</v>
          </cell>
        </row>
        <row r="3">
          <cell r="A3">
            <v>2016011666</v>
          </cell>
          <cell r="B3" t="str">
            <v>程锐</v>
          </cell>
          <cell r="C3">
            <v>82.512</v>
          </cell>
          <cell r="D3">
            <v>103.0689655</v>
          </cell>
          <cell r="E3">
            <v>78.900000000000006</v>
          </cell>
        </row>
        <row r="4">
          <cell r="A4">
            <v>2016011667</v>
          </cell>
          <cell r="B4" t="str">
            <v>高佩茵</v>
          </cell>
          <cell r="C4">
            <v>79.661199999999994</v>
          </cell>
          <cell r="D4">
            <v>103.833333</v>
          </cell>
          <cell r="E4">
            <v>82.5</v>
          </cell>
          <cell r="I4">
            <v>2</v>
          </cell>
        </row>
        <row r="5">
          <cell r="A5">
            <v>2016011668</v>
          </cell>
          <cell r="B5" t="str">
            <v>何璟奕</v>
          </cell>
          <cell r="C5">
            <v>81.7067924528302</v>
          </cell>
          <cell r="D5">
            <v>105.393548</v>
          </cell>
          <cell r="E5">
            <v>86.4</v>
          </cell>
        </row>
        <row r="6">
          <cell r="A6">
            <v>2016011669</v>
          </cell>
          <cell r="B6" t="str">
            <v>康娜</v>
          </cell>
          <cell r="C6">
            <v>79.309787234042602</v>
          </cell>
          <cell r="D6">
            <v>103.258065</v>
          </cell>
          <cell r="E6">
            <v>91.5</v>
          </cell>
        </row>
        <row r="7">
          <cell r="A7">
            <v>2016011670</v>
          </cell>
          <cell r="B7" t="str">
            <v>刘慧颖</v>
          </cell>
          <cell r="C7">
            <v>81.632765957446793</v>
          </cell>
          <cell r="D7">
            <v>98.225806000000006</v>
          </cell>
          <cell r="E7">
            <v>86.4</v>
          </cell>
        </row>
        <row r="8">
          <cell r="A8">
            <v>2016011671</v>
          </cell>
          <cell r="B8" t="str">
            <v>王佳豪</v>
          </cell>
          <cell r="C8">
            <v>83.448510638297904</v>
          </cell>
          <cell r="D8">
            <v>105.41875</v>
          </cell>
          <cell r="E8">
            <v>94.8</v>
          </cell>
        </row>
        <row r="9">
          <cell r="A9">
            <v>2016011672</v>
          </cell>
          <cell r="B9" t="str">
            <v>王琪</v>
          </cell>
          <cell r="C9">
            <v>77.785815602836905</v>
          </cell>
          <cell r="D9">
            <v>105.41875</v>
          </cell>
          <cell r="E9">
            <v>91.2</v>
          </cell>
          <cell r="I9">
            <v>1</v>
          </cell>
        </row>
        <row r="10">
          <cell r="A10">
            <v>2016011674</v>
          </cell>
          <cell r="B10" t="str">
            <v>王月</v>
          </cell>
          <cell r="C10">
            <v>79.183962264150907</v>
          </cell>
          <cell r="D10">
            <v>112.1113793</v>
          </cell>
          <cell r="E10">
            <v>84</v>
          </cell>
        </row>
        <row r="11">
          <cell r="A11">
            <v>2016011675</v>
          </cell>
          <cell r="B11" t="str">
            <v>魏嘉琪</v>
          </cell>
          <cell r="C11">
            <v>76.851200000000006</v>
          </cell>
          <cell r="D11">
            <v>105.2</v>
          </cell>
          <cell r="E11">
            <v>87.3</v>
          </cell>
          <cell r="I11">
            <v>2</v>
          </cell>
        </row>
        <row r="12">
          <cell r="A12">
            <v>2016011676</v>
          </cell>
          <cell r="B12" t="str">
            <v>徐瑞</v>
          </cell>
          <cell r="C12">
            <v>84.621066666666707</v>
          </cell>
          <cell r="D12">
            <v>101.3103448</v>
          </cell>
          <cell r="E12">
            <v>104.3</v>
          </cell>
        </row>
        <row r="13">
          <cell r="A13">
            <v>2016011677</v>
          </cell>
          <cell r="B13" t="str">
            <v>袁金</v>
          </cell>
          <cell r="C13">
            <v>83.468176100628895</v>
          </cell>
          <cell r="D13">
            <v>104.03125</v>
          </cell>
          <cell r="E13">
            <v>88.8</v>
          </cell>
        </row>
        <row r="14">
          <cell r="A14">
            <v>2016011678</v>
          </cell>
          <cell r="B14" t="str">
            <v>张明娇</v>
          </cell>
          <cell r="C14">
            <v>79.594133333333303</v>
          </cell>
          <cell r="D14">
            <v>104.81874999999999</v>
          </cell>
          <cell r="E14">
            <v>84</v>
          </cell>
        </row>
        <row r="15">
          <cell r="A15">
            <v>2016011679</v>
          </cell>
          <cell r="B15" t="str">
            <v>张铭</v>
          </cell>
          <cell r="C15">
            <v>71.162745098039196</v>
          </cell>
          <cell r="D15">
            <v>98.125</v>
          </cell>
          <cell r="E15">
            <v>82.8</v>
          </cell>
          <cell r="I15">
            <v>2</v>
          </cell>
        </row>
        <row r="16">
          <cell r="A16">
            <v>2016011680</v>
          </cell>
          <cell r="B16" t="str">
            <v>张诗琳</v>
          </cell>
          <cell r="C16">
            <v>78.6405319148936</v>
          </cell>
          <cell r="D16">
            <v>105.13548400000001</v>
          </cell>
          <cell r="E16">
            <v>85.5</v>
          </cell>
          <cell r="I16">
            <v>2</v>
          </cell>
        </row>
        <row r="17">
          <cell r="A17">
            <v>2016011681</v>
          </cell>
          <cell r="B17" t="str">
            <v>张玮熙</v>
          </cell>
          <cell r="C17">
            <v>83.325333333333305</v>
          </cell>
          <cell r="D17">
            <v>105.42580599999999</v>
          </cell>
          <cell r="E17">
            <v>80.099999999999994</v>
          </cell>
        </row>
        <row r="18">
          <cell r="A18">
            <v>2016011682</v>
          </cell>
          <cell r="B18" t="str">
            <v>周礼萌</v>
          </cell>
          <cell r="C18">
            <v>79.014799999999994</v>
          </cell>
          <cell r="D18">
            <v>105.329032</v>
          </cell>
          <cell r="E18">
            <v>86.1</v>
          </cell>
          <cell r="I18">
            <v>2</v>
          </cell>
        </row>
        <row r="19">
          <cell r="A19">
            <v>2016011683</v>
          </cell>
          <cell r="B19" t="str">
            <v>朱姝</v>
          </cell>
          <cell r="C19">
            <v>80.114893617021295</v>
          </cell>
          <cell r="D19">
            <v>101.851613</v>
          </cell>
          <cell r="E19">
            <v>78.900000000000006</v>
          </cell>
        </row>
        <row r="20">
          <cell r="A20">
            <v>2016011684</v>
          </cell>
          <cell r="B20" t="str">
            <v>陈宇暄</v>
          </cell>
          <cell r="C20">
            <v>75.070070921985803</v>
          </cell>
          <cell r="D20">
            <v>98.103448299999997</v>
          </cell>
          <cell r="E20">
            <v>77.099999999999994</v>
          </cell>
          <cell r="I20">
            <v>2</v>
          </cell>
        </row>
        <row r="21">
          <cell r="A21">
            <v>2016011686</v>
          </cell>
          <cell r="B21" t="str">
            <v>姜丰</v>
          </cell>
          <cell r="C21">
            <v>82.8</v>
          </cell>
          <cell r="D21">
            <v>73.46875</v>
          </cell>
          <cell r="E21">
            <v>81.599999999999994</v>
          </cell>
          <cell r="I21">
            <v>1</v>
          </cell>
        </row>
        <row r="22">
          <cell r="A22">
            <v>2016011687</v>
          </cell>
          <cell r="B22" t="str">
            <v>解启星</v>
          </cell>
          <cell r="C22">
            <v>71.304964539007102</v>
          </cell>
          <cell r="D22">
            <v>98.46875</v>
          </cell>
          <cell r="E22">
            <v>89.4</v>
          </cell>
          <cell r="I22">
            <v>2</v>
          </cell>
        </row>
        <row r="23">
          <cell r="A23">
            <v>2016011688</v>
          </cell>
          <cell r="C23">
            <v>68.399199999999993</v>
          </cell>
          <cell r="D23">
            <v>73.652649999999994</v>
          </cell>
          <cell r="E23">
            <v>84.6</v>
          </cell>
          <cell r="I23">
            <v>2</v>
          </cell>
        </row>
        <row r="24">
          <cell r="A24">
            <v>2016011689</v>
          </cell>
          <cell r="B24" t="str">
            <v>刘峻宁</v>
          </cell>
          <cell r="C24">
            <v>85.524799999999999</v>
          </cell>
          <cell r="D24">
            <v>110.38724139999999</v>
          </cell>
          <cell r="E24">
            <v>90.3</v>
          </cell>
        </row>
        <row r="25">
          <cell r="A25">
            <v>2016011690</v>
          </cell>
          <cell r="B25" t="str">
            <v>刘文博</v>
          </cell>
          <cell r="C25">
            <v>87.052075471698103</v>
          </cell>
          <cell r="D25">
            <v>104.1</v>
          </cell>
          <cell r="E25">
            <v>93.2</v>
          </cell>
        </row>
        <row r="26">
          <cell r="A26">
            <v>2016011691</v>
          </cell>
          <cell r="B26" t="str">
            <v>卢雨松</v>
          </cell>
          <cell r="C26">
            <v>71.085333333333296</v>
          </cell>
          <cell r="D26">
            <v>103.6</v>
          </cell>
          <cell r="E26">
            <v>86.4</v>
          </cell>
          <cell r="I26">
            <v>1</v>
          </cell>
        </row>
        <row r="27">
          <cell r="A27">
            <v>2016011692</v>
          </cell>
          <cell r="B27" t="str">
            <v>马鑫</v>
          </cell>
          <cell r="C27">
            <v>72.676595744680895</v>
          </cell>
          <cell r="D27">
            <v>96.93</v>
          </cell>
          <cell r="E27">
            <v>93.3</v>
          </cell>
          <cell r="I27">
            <v>2</v>
          </cell>
        </row>
        <row r="28">
          <cell r="A28">
            <v>2016011693</v>
          </cell>
          <cell r="B28" t="str">
            <v>任玉坤</v>
          </cell>
          <cell r="C28">
            <v>80.825660377358503</v>
          </cell>
          <cell r="D28">
            <v>104.44199999999999</v>
          </cell>
          <cell r="E28">
            <v>104.3</v>
          </cell>
        </row>
        <row r="29">
          <cell r="A29">
            <v>2016011694</v>
          </cell>
          <cell r="B29" t="str">
            <v>苏锐</v>
          </cell>
          <cell r="C29">
            <v>84.468800000000002</v>
          </cell>
          <cell r="D29">
            <v>104.503</v>
          </cell>
          <cell r="E29">
            <v>79.8</v>
          </cell>
        </row>
        <row r="30">
          <cell r="A30">
            <v>2016011695</v>
          </cell>
          <cell r="B30" t="str">
            <v>田晟宇</v>
          </cell>
          <cell r="C30">
            <v>79.786600000000007</v>
          </cell>
          <cell r="D30">
            <v>104.1</v>
          </cell>
          <cell r="E30">
            <v>87.9</v>
          </cell>
        </row>
        <row r="31">
          <cell r="A31">
            <v>2016011696</v>
          </cell>
          <cell r="B31" t="str">
            <v>张家玮</v>
          </cell>
          <cell r="C31">
            <v>83.889795918367398</v>
          </cell>
          <cell r="D31">
            <v>105</v>
          </cell>
          <cell r="E31">
            <v>89.4</v>
          </cell>
          <cell r="I31">
            <v>1</v>
          </cell>
        </row>
        <row r="32">
          <cell r="A32">
            <v>2016011698</v>
          </cell>
          <cell r="B32" t="str">
            <v>张延奇</v>
          </cell>
          <cell r="C32">
            <v>78.284800000000004</v>
          </cell>
          <cell r="D32">
            <v>105.13793099999999</v>
          </cell>
          <cell r="E32">
            <v>87.9</v>
          </cell>
        </row>
      </sheetData>
      <sheetData sheetId="7">
        <row r="4">
          <cell r="F4">
            <v>89.352811320754697</v>
          </cell>
          <cell r="G4">
            <v>0.90909090909090895</v>
          </cell>
          <cell r="H4">
            <v>73.400000000000006</v>
          </cell>
        </row>
        <row r="5">
          <cell r="F5">
            <v>86.262193100000005</v>
          </cell>
          <cell r="G5">
            <v>0.66666666666666696</v>
          </cell>
          <cell r="H5">
            <v>73.3</v>
          </cell>
        </row>
        <row r="6">
          <cell r="F6">
            <v>84.779506600000005</v>
          </cell>
          <cell r="G6">
            <v>0.76190476190476197</v>
          </cell>
          <cell r="H6">
            <v>78.400000000000006</v>
          </cell>
        </row>
        <row r="7">
          <cell r="F7">
            <v>86.913464316981106</v>
          </cell>
          <cell r="G7">
            <v>0.77272727272727304</v>
          </cell>
          <cell r="H7">
            <v>74.7</v>
          </cell>
        </row>
        <row r="8">
          <cell r="F8">
            <v>85.318464063829794</v>
          </cell>
          <cell r="G8">
            <v>0.7</v>
          </cell>
          <cell r="H8">
            <v>80.2</v>
          </cell>
        </row>
        <row r="9">
          <cell r="F9">
            <v>85.428097370212797</v>
          </cell>
          <cell r="G9">
            <v>0.85</v>
          </cell>
          <cell r="H9">
            <v>73.599999999999994</v>
          </cell>
        </row>
        <row r="10">
          <cell r="F10">
            <v>88.977707446808495</v>
          </cell>
          <cell r="G10">
            <v>0.8</v>
          </cell>
          <cell r="H10">
            <v>82.5</v>
          </cell>
        </row>
        <row r="11">
          <cell r="F11">
            <v>84.653820921985798</v>
          </cell>
          <cell r="G11">
            <v>0.65</v>
          </cell>
          <cell r="H11">
            <v>74.099999999999994</v>
          </cell>
        </row>
        <row r="12">
          <cell r="F12">
            <v>86.251049444905703</v>
          </cell>
          <cell r="G12">
            <v>0.63636363636363602</v>
          </cell>
          <cell r="H12">
            <v>80.400000000000006</v>
          </cell>
        </row>
        <row r="13">
          <cell r="F13">
            <v>83.565839999999994</v>
          </cell>
          <cell r="G13">
            <v>0.66666666666666696</v>
          </cell>
          <cell r="H13">
            <v>79.2</v>
          </cell>
        </row>
        <row r="14">
          <cell r="F14">
            <v>89.926815626666695</v>
          </cell>
          <cell r="G14">
            <v>0.90476190476190499</v>
          </cell>
          <cell r="H14">
            <v>82.4</v>
          </cell>
        </row>
        <row r="15">
          <cell r="F15">
            <v>88.113973270440297</v>
          </cell>
          <cell r="G15">
            <v>0.90909090909090895</v>
          </cell>
          <cell r="H15">
            <v>85</v>
          </cell>
        </row>
        <row r="16">
          <cell r="F16">
            <v>85.079643333333394</v>
          </cell>
          <cell r="G16">
            <v>0.66666666666666696</v>
          </cell>
          <cell r="H16">
            <v>76.900000000000006</v>
          </cell>
        </row>
        <row r="17">
          <cell r="F17">
            <v>77.718921568627493</v>
          </cell>
          <cell r="G17">
            <v>0.61904761904761896</v>
          </cell>
          <cell r="H17">
            <v>73.2</v>
          </cell>
        </row>
        <row r="18">
          <cell r="F18">
            <v>84.625469140425494</v>
          </cell>
          <cell r="G18">
            <v>0.75</v>
          </cell>
          <cell r="H18">
            <v>75.400000000000006</v>
          </cell>
        </row>
        <row r="19">
          <cell r="F19">
            <v>87.422894533333306</v>
          </cell>
          <cell r="G19">
            <v>0.90476190476190499</v>
          </cell>
          <cell r="H19">
            <v>60</v>
          </cell>
        </row>
        <row r="20">
          <cell r="F20">
            <v>84.986166400000002</v>
          </cell>
          <cell r="G20">
            <v>0.80952380952380998</v>
          </cell>
          <cell r="H20">
            <v>72.8</v>
          </cell>
        </row>
        <row r="21">
          <cell r="F21">
            <v>84.340748131914907</v>
          </cell>
          <cell r="G21">
            <v>0.7</v>
          </cell>
          <cell r="H21">
            <v>79.900000000000006</v>
          </cell>
        </row>
        <row r="22">
          <cell r="F22">
            <v>79.879739305390103</v>
          </cell>
          <cell r="G22">
            <v>0.7</v>
          </cell>
          <cell r="H22">
            <v>59.6</v>
          </cell>
        </row>
        <row r="23">
          <cell r="F23">
            <v>80.813749999999999</v>
          </cell>
          <cell r="G23">
            <v>0.68421052631578905</v>
          </cell>
          <cell r="H23">
            <v>61.2</v>
          </cell>
        </row>
        <row r="24">
          <cell r="F24">
            <v>78.547225177304995</v>
          </cell>
          <cell r="G24">
            <v>0.45</v>
          </cell>
          <cell r="H24">
            <v>71</v>
          </cell>
        </row>
        <row r="25">
          <cell r="F25">
            <v>71.069969999999998</v>
          </cell>
          <cell r="G25">
            <v>0.33333333333333298</v>
          </cell>
          <cell r="H25">
            <v>70.599999999999994</v>
          </cell>
        </row>
        <row r="26">
          <cell r="F26">
            <v>90.974808280000005</v>
          </cell>
          <cell r="G26">
            <v>0.952380952380952</v>
          </cell>
          <cell r="H26">
            <v>74</v>
          </cell>
        </row>
        <row r="27">
          <cell r="F27">
            <v>91.0764528301887</v>
          </cell>
          <cell r="G27">
            <v>0.95454545454545503</v>
          </cell>
          <cell r="H27">
            <v>80</v>
          </cell>
        </row>
        <row r="28">
          <cell r="F28">
            <v>79.119733333333301</v>
          </cell>
          <cell r="G28">
            <v>0.38095238095238099</v>
          </cell>
          <cell r="H28">
            <v>74.599999999999994</v>
          </cell>
        </row>
        <row r="29">
          <cell r="F29">
            <v>79.589617021276595</v>
          </cell>
          <cell r="G29">
            <v>0.45</v>
          </cell>
          <cell r="H29">
            <v>75.2</v>
          </cell>
        </row>
        <row r="30">
          <cell r="F30">
            <v>87.896362264150994</v>
          </cell>
          <cell r="G30">
            <v>0.68181818181818199</v>
          </cell>
          <cell r="H30">
            <v>70.900000000000006</v>
          </cell>
        </row>
        <row r="31">
          <cell r="F31">
            <v>88.008759999999995</v>
          </cell>
          <cell r="G31">
            <v>0.80952380952380998</v>
          </cell>
          <cell r="H31">
            <v>67.2</v>
          </cell>
        </row>
        <row r="32">
          <cell r="F32">
            <v>85.460620000000006</v>
          </cell>
          <cell r="G32">
            <v>0.71428571428571397</v>
          </cell>
          <cell r="H32">
            <v>79.2</v>
          </cell>
        </row>
        <row r="33">
          <cell r="F33">
            <v>88.662857142857106</v>
          </cell>
          <cell r="G33">
            <v>0.85</v>
          </cell>
        </row>
        <row r="34">
          <cell r="F34">
            <v>84.616946200000001</v>
          </cell>
          <cell r="G34">
            <v>0.57142857142857095</v>
          </cell>
          <cell r="H34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G6" workbookViewId="0">
      <selection activeCell="J20" sqref="J20"/>
    </sheetView>
  </sheetViews>
  <sheetFormatPr defaultColWidth="9" defaultRowHeight="13.5" x14ac:dyDescent="0.15"/>
  <cols>
    <col min="1" max="1" width="5.25" style="3" customWidth="1"/>
    <col min="2" max="2" width="14" style="3" customWidth="1"/>
    <col min="3" max="3" width="18.75" style="3" customWidth="1"/>
    <col min="4" max="4" width="12.75" style="31" customWidth="1"/>
    <col min="5" max="5" width="11.625" style="31" customWidth="1"/>
    <col min="6" max="6" width="9" style="3"/>
    <col min="7" max="7" width="13" style="32" customWidth="1"/>
    <col min="8" max="8" width="13" style="3" customWidth="1"/>
    <col min="9" max="9" width="9" style="3"/>
    <col min="10" max="10" width="9" style="33"/>
    <col min="11" max="11" width="11.625" style="3" customWidth="1"/>
    <col min="12" max="12" width="13" style="3" customWidth="1"/>
    <col min="13" max="16384" width="9" style="3"/>
  </cols>
  <sheetData>
    <row r="1" spans="1:16" ht="25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x14ac:dyDescent="0.1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8" t="s">
        <v>9</v>
      </c>
      <c r="J2" s="6" t="s">
        <v>10</v>
      </c>
      <c r="K2" s="8" t="s">
        <v>11</v>
      </c>
      <c r="L2" s="4" t="s">
        <v>12</v>
      </c>
    </row>
    <row r="3" spans="1:16" x14ac:dyDescent="0.15">
      <c r="A3" s="9">
        <v>1</v>
      </c>
      <c r="B3" s="10">
        <f>[1]总成绩!A25</f>
        <v>2016011725</v>
      </c>
      <c r="C3" s="10" t="str">
        <f>[1]总成绩!B25</f>
        <v>林竞立</v>
      </c>
      <c r="D3" s="5">
        <f>[1]总成绩!D25</f>
        <v>105.25700000000001</v>
      </c>
      <c r="E3" s="5">
        <f>[1]总成绩!C25</f>
        <v>94.777021276595704</v>
      </c>
      <c r="F3" s="6">
        <f>[1]总成绩!E25</f>
        <v>79.8</v>
      </c>
      <c r="G3" s="7">
        <f>[1]总成绩!G25</f>
        <v>0.9</v>
      </c>
      <c r="H3" s="11">
        <f>[1]总成绩!F25</f>
        <v>95.375314893617002</v>
      </c>
      <c r="I3" s="4" t="s">
        <v>13</v>
      </c>
      <c r="J3" s="12">
        <f>[1]总成绩!H25</f>
        <v>62.5</v>
      </c>
      <c r="K3" s="4" t="s">
        <v>13</v>
      </c>
      <c r="L3" s="13" t="s">
        <v>14</v>
      </c>
    </row>
    <row r="4" spans="1:16" x14ac:dyDescent="0.15">
      <c r="A4" s="9">
        <v>2</v>
      </c>
      <c r="B4" s="10">
        <f>[1]总成绩!A18</f>
        <v>2016011717</v>
      </c>
      <c r="C4" s="10" t="str">
        <f>[1]总成绩!B18</f>
        <v>周彬</v>
      </c>
      <c r="D4" s="5">
        <f>[1]总成绩!D18</f>
        <v>105.655</v>
      </c>
      <c r="E4" s="5">
        <f>[1]总成绩!C18</f>
        <v>93.330094339622605</v>
      </c>
      <c r="F4" s="6">
        <f>[1]总成绩!E18</f>
        <v>88.2</v>
      </c>
      <c r="G4" s="7">
        <f>[1]总成绩!G18</f>
        <v>0.86363636363636398</v>
      </c>
      <c r="H4" s="11">
        <f>[1]总成绩!F18</f>
        <v>95.282066037735802</v>
      </c>
      <c r="I4" s="4">
        <f>[1]总成绩!J18</f>
        <v>581</v>
      </c>
      <c r="J4" s="14">
        <f>[1]总成绩!H18</f>
        <v>77.900000000000006</v>
      </c>
      <c r="K4" s="4" t="s">
        <v>13</v>
      </c>
      <c r="L4" s="13" t="s">
        <v>14</v>
      </c>
    </row>
    <row r="5" spans="1:16" x14ac:dyDescent="0.15">
      <c r="A5" s="4">
        <v>3</v>
      </c>
      <c r="B5" s="10">
        <f>[1]总成绩!A17</f>
        <v>2016011716</v>
      </c>
      <c r="C5" s="10" t="str">
        <f>[1]总成绩!B17</f>
        <v>赵丛雨</v>
      </c>
      <c r="D5" s="5">
        <f>[1]总成绩!D17</f>
        <v>98.744</v>
      </c>
      <c r="E5" s="5">
        <f>[1]总成绩!C17</f>
        <v>94.457454545454596</v>
      </c>
      <c r="F5" s="6">
        <f>[1]总成绩!E17</f>
        <v>79.5</v>
      </c>
      <c r="G5" s="7">
        <f>[1]总成绩!G17</f>
        <v>0.90476190476190499</v>
      </c>
      <c r="H5" s="11">
        <f>[1]总成绩!F17</f>
        <v>93.819018181818194</v>
      </c>
      <c r="I5" s="4">
        <f>[1]总成绩!J17</f>
        <v>579</v>
      </c>
      <c r="J5" s="14">
        <f>[1]总成绩!H17</f>
        <v>76.099999999999994</v>
      </c>
      <c r="K5" s="4" t="s">
        <v>13</v>
      </c>
      <c r="L5" s="13" t="s">
        <v>14</v>
      </c>
    </row>
    <row r="6" spans="1:16" x14ac:dyDescent="0.15">
      <c r="A6" s="9">
        <v>4</v>
      </c>
      <c r="B6" s="10">
        <f>[1]总成绩!A22</f>
        <v>2016011721</v>
      </c>
      <c r="C6" s="10" t="str">
        <f>[1]总成绩!B22</f>
        <v>李代猛</v>
      </c>
      <c r="D6" s="5">
        <f>[1]总成绩!D22</f>
        <v>103.05800000000001</v>
      </c>
      <c r="E6" s="5">
        <f>[1]总成绩!C22</f>
        <v>86.008385744234801</v>
      </c>
      <c r="F6" s="6">
        <f>[1]总成绩!E22</f>
        <v>109</v>
      </c>
      <c r="G6" s="7">
        <f>[1]总成绩!G22</f>
        <v>0.86956521739130399</v>
      </c>
      <c r="H6" s="11">
        <f>[1]总成绩!F22</f>
        <v>91.717470020964399</v>
      </c>
      <c r="I6" s="4" t="s">
        <v>13</v>
      </c>
      <c r="J6" s="14">
        <f>[1]总成绩!H22</f>
        <v>92.7</v>
      </c>
      <c r="K6" s="4" t="s">
        <v>13</v>
      </c>
      <c r="L6" s="13" t="s">
        <v>14</v>
      </c>
    </row>
    <row r="7" spans="1:16" x14ac:dyDescent="0.15">
      <c r="A7" s="9">
        <v>5</v>
      </c>
      <c r="B7" s="10">
        <f>[1]总成绩!A21</f>
        <v>2016011720</v>
      </c>
      <c r="C7" s="10" t="str">
        <f>[1]总成绩!B21</f>
        <v>冯绍一</v>
      </c>
      <c r="D7" s="5">
        <f>[1]总成绩!D21</f>
        <v>105.38</v>
      </c>
      <c r="E7" s="5">
        <f>[1]总成绩!C21</f>
        <v>89.033142857142906</v>
      </c>
      <c r="F7" s="6">
        <f>[1]总成绩!E21</f>
        <v>80.099999999999994</v>
      </c>
      <c r="G7" s="7">
        <f>[1]总成绩!G21</f>
        <v>0.85714285714285698</v>
      </c>
      <c r="H7" s="11">
        <f>[1]总成绩!F21</f>
        <v>91.409199999999998</v>
      </c>
      <c r="I7" s="4" t="s">
        <v>13</v>
      </c>
      <c r="J7" s="14">
        <f>[1]总成绩!H21</f>
        <v>65.8</v>
      </c>
      <c r="K7" s="4" t="s">
        <v>13</v>
      </c>
      <c r="L7" s="13" t="s">
        <v>14</v>
      </c>
    </row>
    <row r="8" spans="1:16" x14ac:dyDescent="0.15">
      <c r="A8" s="4">
        <v>6</v>
      </c>
      <c r="B8" s="10">
        <f>[1]总成绩!A16</f>
        <v>2016011715</v>
      </c>
      <c r="C8" s="10" t="str">
        <f>[1]总成绩!B16</f>
        <v>赵安然</v>
      </c>
      <c r="D8" s="5">
        <f>[1]总成绩!D16</f>
        <v>104.38500000000001</v>
      </c>
      <c r="E8" s="5">
        <f>[1]总成绩!C16</f>
        <v>87.994465408804999</v>
      </c>
      <c r="F8" s="6">
        <f>[1]总成绩!E16</f>
        <v>86.4</v>
      </c>
      <c r="G8" s="7">
        <f>[1]总成绩!G16</f>
        <v>0.95454545454545503</v>
      </c>
      <c r="H8" s="11">
        <f>[1]总成绩!F16</f>
        <v>91.113125786163494</v>
      </c>
      <c r="I8" s="4">
        <f>[1]总成绩!J16</f>
        <v>576</v>
      </c>
      <c r="J8" s="14">
        <f>[1]总成绩!H16</f>
        <v>82.5</v>
      </c>
      <c r="K8" s="4" t="s">
        <v>13</v>
      </c>
      <c r="L8" s="13" t="s">
        <v>14</v>
      </c>
    </row>
    <row r="9" spans="1:16" x14ac:dyDescent="0.15">
      <c r="A9" s="9">
        <v>7</v>
      </c>
      <c r="B9" s="4">
        <f>[2]总成绩!A25</f>
        <v>2016011690</v>
      </c>
      <c r="C9" s="4" t="str">
        <f>[2]总成绩!B25</f>
        <v>刘文博</v>
      </c>
      <c r="D9" s="5">
        <f>[2]总成绩!D25</f>
        <v>104.1</v>
      </c>
      <c r="E9" s="5">
        <f>[2]总成绩!C25</f>
        <v>87.052075471698103</v>
      </c>
      <c r="F9" s="6">
        <f>[2]总成绩!E25</f>
        <v>93.2</v>
      </c>
      <c r="G9" s="7">
        <f>[2]上报规范!G27</f>
        <v>0.95454545454545503</v>
      </c>
      <c r="H9" s="11">
        <f>[2]上报规范!F27</f>
        <v>91.0764528301887</v>
      </c>
      <c r="I9" s="15">
        <v>509</v>
      </c>
      <c r="J9" s="14">
        <f>[2]上报规范!H27</f>
        <v>80</v>
      </c>
      <c r="K9" s="4" t="s">
        <v>13</v>
      </c>
      <c r="L9" s="16" t="s">
        <v>14</v>
      </c>
    </row>
    <row r="10" spans="1:16" x14ac:dyDescent="0.15">
      <c r="A10" s="9">
        <v>8</v>
      </c>
      <c r="B10" s="4">
        <f>[2]总成绩!A24</f>
        <v>2016011689</v>
      </c>
      <c r="C10" s="4" t="str">
        <f>[2]总成绩!B24</f>
        <v>刘峻宁</v>
      </c>
      <c r="D10" s="5">
        <f>[2]总成绩!D24</f>
        <v>110.38724139999999</v>
      </c>
      <c r="E10" s="5">
        <f>[2]总成绩!C24</f>
        <v>85.524799999999999</v>
      </c>
      <c r="F10" s="6">
        <f>[2]总成绩!E24</f>
        <v>90.3</v>
      </c>
      <c r="G10" s="7">
        <f>[2]上报规范!G26</f>
        <v>0.952380952380952</v>
      </c>
      <c r="H10" s="11">
        <f>[2]上报规范!F26</f>
        <v>90.974808280000005</v>
      </c>
      <c r="I10" s="15">
        <v>540</v>
      </c>
      <c r="J10" s="14">
        <f>[2]上报规范!H26</f>
        <v>74</v>
      </c>
      <c r="K10" s="4" t="s">
        <v>13</v>
      </c>
      <c r="L10" s="16" t="s">
        <v>14</v>
      </c>
    </row>
    <row r="11" spans="1:16" x14ac:dyDescent="0.15">
      <c r="A11" s="4">
        <v>9</v>
      </c>
      <c r="B11" s="10">
        <f>[1]总成绩!A11</f>
        <v>2016011710</v>
      </c>
      <c r="C11" s="10" t="str">
        <f>[1]总成绩!B11</f>
        <v>杨晓晗</v>
      </c>
      <c r="D11" s="5">
        <f>[1]总成绩!D11</f>
        <v>103.985</v>
      </c>
      <c r="E11" s="5">
        <f>[1]总成绩!C11</f>
        <v>88.431194968553498</v>
      </c>
      <c r="F11" s="6">
        <f>[1]总成绩!E11</f>
        <v>81.3</v>
      </c>
      <c r="G11" s="7">
        <f>[1]总成绩!G11</f>
        <v>0.95454545454545503</v>
      </c>
      <c r="H11" s="11">
        <f>[1]总成绩!F11</f>
        <v>90.828836477987394</v>
      </c>
      <c r="I11" s="4">
        <f>[1]总成绩!J11</f>
        <v>578</v>
      </c>
      <c r="J11" s="14">
        <f>[1]总成绩!H11</f>
        <v>68.400000000000006</v>
      </c>
      <c r="K11" s="4" t="s">
        <v>13</v>
      </c>
      <c r="L11" s="13" t="s">
        <v>14</v>
      </c>
    </row>
    <row r="12" spans="1:16" x14ac:dyDescent="0.15">
      <c r="A12" s="9">
        <v>10</v>
      </c>
      <c r="B12" s="10">
        <f>[1]总成绩!A5</f>
        <v>2016011703</v>
      </c>
      <c r="C12" s="10" t="str">
        <f>[1]总成绩!B5</f>
        <v>李俊洁</v>
      </c>
      <c r="D12" s="5">
        <f>[1]总成绩!D5</f>
        <v>112.648</v>
      </c>
      <c r="E12" s="5">
        <f>[1]总成绩!C5</f>
        <v>84.862033096926694</v>
      </c>
      <c r="F12" s="6">
        <f>[1]总成绩!E5</f>
        <v>87.9</v>
      </c>
      <c r="G12" s="7">
        <f>[1]总成绩!G5</f>
        <v>0.8</v>
      </c>
      <c r="H12" s="11">
        <f>[1]总成绩!F5</f>
        <v>90.723023167848694</v>
      </c>
      <c r="I12" s="4">
        <f>[1]总成绩!J5</f>
        <v>513</v>
      </c>
      <c r="J12" s="14">
        <f>[1]总成绩!H5</f>
        <v>81.8</v>
      </c>
      <c r="K12" s="4" t="s">
        <v>13</v>
      </c>
      <c r="L12" s="13" t="s">
        <v>14</v>
      </c>
    </row>
    <row r="13" spans="1:16" x14ac:dyDescent="0.15">
      <c r="A13" s="9">
        <v>11</v>
      </c>
      <c r="B13" s="10">
        <f>[1]总成绩!A28</f>
        <v>2016011728</v>
      </c>
      <c r="C13" s="10" t="str">
        <f>[1]总成绩!B28</f>
        <v>王立顺</v>
      </c>
      <c r="D13" s="5">
        <f>[1]总成绩!D28</f>
        <v>105.61499999999999</v>
      </c>
      <c r="E13" s="5">
        <f>[1]总成绩!C28</f>
        <v>85.969622641509403</v>
      </c>
      <c r="F13" s="6">
        <f>[1]总成绩!E28</f>
        <v>90.1</v>
      </c>
      <c r="G13" s="7">
        <f>[1]总成绩!G28</f>
        <v>1</v>
      </c>
      <c r="H13" s="11">
        <f>[1]总成绩!F28</f>
        <v>90.311735849056603</v>
      </c>
      <c r="I13" s="4">
        <f>[1]总成绩!J28</f>
        <v>546</v>
      </c>
      <c r="J13" s="14">
        <f>[1]总成绩!H28</f>
        <v>79</v>
      </c>
      <c r="K13" s="4" t="s">
        <v>13</v>
      </c>
      <c r="L13" s="13" t="s">
        <v>14</v>
      </c>
    </row>
    <row r="14" spans="1:16" x14ac:dyDescent="0.15">
      <c r="A14" s="4">
        <v>12</v>
      </c>
      <c r="B14" s="4">
        <f>[2]总成绩!A12</f>
        <v>2016011676</v>
      </c>
      <c r="C14" s="4" t="str">
        <f>[2]总成绩!B12</f>
        <v>徐瑞</v>
      </c>
      <c r="D14" s="5">
        <f>[2]总成绩!D12</f>
        <v>101.3103448</v>
      </c>
      <c r="E14" s="5">
        <f>[2]总成绩!C12</f>
        <v>84.621066666666707</v>
      </c>
      <c r="F14" s="6">
        <f>[2]总成绩!E12</f>
        <v>104.3</v>
      </c>
      <c r="G14" s="7">
        <f>[2]上报规范!G14</f>
        <v>0.90476190476190499</v>
      </c>
      <c r="H14" s="11">
        <f>[2]上报规范!F14</f>
        <v>89.926815626666695</v>
      </c>
      <c r="I14" s="4" t="s">
        <v>13</v>
      </c>
      <c r="J14" s="14">
        <f>[2]上报规范!H14</f>
        <v>82.4</v>
      </c>
      <c r="K14" s="4" t="s">
        <v>13</v>
      </c>
      <c r="L14" s="16" t="s">
        <v>14</v>
      </c>
    </row>
    <row r="15" spans="1:16" x14ac:dyDescent="0.15">
      <c r="A15" s="9">
        <v>13</v>
      </c>
      <c r="B15" s="17">
        <f>[1]总成绩!A4</f>
        <v>2016011702</v>
      </c>
      <c r="C15" s="17" t="str">
        <f>[1]总成绩!B4</f>
        <v>惠佳钰</v>
      </c>
      <c r="D15" s="18">
        <f>[1]总成绩!D4</f>
        <v>106.78700000000001</v>
      </c>
      <c r="E15" s="18">
        <f>[1]总成绩!C4</f>
        <v>83.513962264150905</v>
      </c>
      <c r="F15" s="19">
        <f>[1]总成绩!E4</f>
        <v>98</v>
      </c>
      <c r="G15" s="7">
        <f>[1]总成绩!G4</f>
        <v>0.86363636363636398</v>
      </c>
      <c r="H15" s="11">
        <f>[1]总成绩!F4</f>
        <v>89.617173584905601</v>
      </c>
      <c r="I15" s="20">
        <f>[1]总成绩!J4</f>
        <v>525</v>
      </c>
      <c r="J15" s="21">
        <f>[1]总成绩!H4</f>
        <v>84.2</v>
      </c>
      <c r="K15" s="4" t="s">
        <v>13</v>
      </c>
      <c r="L15" s="13" t="s">
        <v>14</v>
      </c>
    </row>
    <row r="16" spans="1:16" x14ac:dyDescent="0.15">
      <c r="A16" s="9">
        <v>14</v>
      </c>
      <c r="B16" s="10">
        <f>[1]总成绩!A8</f>
        <v>2016011707</v>
      </c>
      <c r="C16" s="10" t="str">
        <f>[1]总成绩!B8</f>
        <v>尚凭</v>
      </c>
      <c r="D16" s="5">
        <f>[1]总成绩!D8</f>
        <v>105.752</v>
      </c>
      <c r="E16" s="5">
        <f>[1]总成绩!C8</f>
        <v>85.1479245283019</v>
      </c>
      <c r="F16" s="6">
        <f>[1]总成绩!E8</f>
        <v>88.2</v>
      </c>
      <c r="G16" s="7">
        <f>[1]总成绩!G8</f>
        <v>0.90909090909090895</v>
      </c>
      <c r="H16" s="11">
        <f>[1]总成绩!F8</f>
        <v>89.573947169811305</v>
      </c>
      <c r="I16" s="4">
        <f>[1]总成绩!J8</f>
        <v>522</v>
      </c>
      <c r="J16" s="14">
        <f>[1]总成绩!H8</f>
        <v>83.9</v>
      </c>
      <c r="K16" s="4" t="s">
        <v>13</v>
      </c>
      <c r="L16" s="13" t="s">
        <v>14</v>
      </c>
    </row>
    <row r="17" spans="1:12" x14ac:dyDescent="0.15">
      <c r="A17" s="4">
        <v>15</v>
      </c>
      <c r="B17" s="4">
        <f>[2]总成绩!A2</f>
        <v>2016011665</v>
      </c>
      <c r="C17" s="4" t="str">
        <f>[2]总成绩!B2</f>
        <v>陈佳歆</v>
      </c>
      <c r="D17" s="5">
        <f>[2]总成绩!D2</f>
        <v>104.7</v>
      </c>
      <c r="E17" s="5">
        <f>[2]总成绩!C2</f>
        <v>85.5183018867925</v>
      </c>
      <c r="F17" s="6">
        <f>[2]总成绩!E2</f>
        <v>85.5</v>
      </c>
      <c r="G17" s="7">
        <f>[2]上报规范!G4</f>
        <v>0.90909090909090895</v>
      </c>
      <c r="H17" s="11">
        <f>[2]上报规范!F4</f>
        <v>89.352811320754697</v>
      </c>
      <c r="I17" s="22">
        <v>467</v>
      </c>
      <c r="J17" s="14">
        <f>[2]上报规范!H4</f>
        <v>73.400000000000006</v>
      </c>
      <c r="K17" s="4" t="s">
        <v>13</v>
      </c>
      <c r="L17" s="16" t="s">
        <v>14</v>
      </c>
    </row>
    <row r="18" spans="1:12" x14ac:dyDescent="0.15">
      <c r="A18" s="9">
        <v>16</v>
      </c>
      <c r="B18" s="4">
        <f>[2]总成绩!A8</f>
        <v>2016011671</v>
      </c>
      <c r="C18" s="4" t="str">
        <f>[2]总成绩!B8</f>
        <v>王佳豪</v>
      </c>
      <c r="D18" s="5">
        <f>[2]总成绩!D8</f>
        <v>105.41875</v>
      </c>
      <c r="E18" s="5">
        <f>[2]总成绩!C8</f>
        <v>83.448510638297904</v>
      </c>
      <c r="F18" s="6">
        <f>[2]总成绩!E8</f>
        <v>94.8</v>
      </c>
      <c r="G18" s="7">
        <f>[2]上报规范!G10</f>
        <v>0.8</v>
      </c>
      <c r="H18" s="11">
        <f>[2]上报规范!F10</f>
        <v>88.977707446808495</v>
      </c>
      <c r="I18" s="4" t="s">
        <v>13</v>
      </c>
      <c r="J18" s="14">
        <f>[2]上报规范!H10</f>
        <v>82.5</v>
      </c>
      <c r="K18" s="4" t="s">
        <v>13</v>
      </c>
      <c r="L18" s="16" t="s">
        <v>14</v>
      </c>
    </row>
    <row r="19" spans="1:12" x14ac:dyDescent="0.15">
      <c r="A19" s="9">
        <v>17</v>
      </c>
      <c r="B19" s="10">
        <f>[1]总成绩!A6</f>
        <v>2016011704</v>
      </c>
      <c r="C19" s="10" t="str">
        <f>[1]总成绩!B6</f>
        <v>李沁桐</v>
      </c>
      <c r="D19" s="5">
        <f>[1]总成绩!D6</f>
        <v>105.78700000000001</v>
      </c>
      <c r="E19" s="5">
        <f>[1]总成绩!C6</f>
        <v>84.3536</v>
      </c>
      <c r="F19" s="6">
        <f>[1]总成绩!E6</f>
        <v>84.9</v>
      </c>
      <c r="G19" s="7">
        <f>[1]总成绩!G6</f>
        <v>0.76190476190476197</v>
      </c>
      <c r="H19" s="11">
        <f>[1]总成绩!F6</f>
        <v>88.694919999999996</v>
      </c>
      <c r="I19" s="4">
        <f>[1]总成绩!J6</f>
        <v>586</v>
      </c>
      <c r="J19" s="14">
        <f>[1]总成绩!H6</f>
        <v>74.7</v>
      </c>
      <c r="K19" s="4" t="s">
        <v>13</v>
      </c>
      <c r="L19" s="13" t="s">
        <v>14</v>
      </c>
    </row>
    <row r="20" spans="1:12" x14ac:dyDescent="0.15">
      <c r="A20" s="4">
        <v>18</v>
      </c>
      <c r="B20" s="4">
        <f>[2]总成绩!A31</f>
        <v>2016011696</v>
      </c>
      <c r="C20" s="4" t="str">
        <f>[2]总成绩!B31</f>
        <v>张家玮</v>
      </c>
      <c r="D20" s="5">
        <f>[2]总成绩!D31</f>
        <v>105</v>
      </c>
      <c r="E20" s="5">
        <f>[2]总成绩!C31</f>
        <v>83.889795918367398</v>
      </c>
      <c r="F20" s="6">
        <f>[2]总成绩!E31</f>
        <v>89.4</v>
      </c>
      <c r="G20" s="7">
        <f>[2]上报规范!G33</f>
        <v>0.85</v>
      </c>
      <c r="H20" s="11">
        <f>[2]上报规范!F33</f>
        <v>88.662857142857106</v>
      </c>
      <c r="I20" s="4" t="s">
        <v>13</v>
      </c>
      <c r="J20" s="14">
        <v>60</v>
      </c>
      <c r="K20" s="4">
        <f>[2]总成绩!I31</f>
        <v>1</v>
      </c>
      <c r="L20" s="16" t="s">
        <v>14</v>
      </c>
    </row>
    <row r="21" spans="1:12" x14ac:dyDescent="0.15">
      <c r="A21" s="9">
        <v>19</v>
      </c>
      <c r="B21" s="10">
        <f>[1]总成绩!A31</f>
        <v>2016011731</v>
      </c>
      <c r="C21" s="10" t="str">
        <f>[1]总成绩!B31</f>
        <v>张昊煜</v>
      </c>
      <c r="D21" s="5">
        <f>[1]总成绩!D31</f>
        <v>105.614</v>
      </c>
      <c r="E21" s="5">
        <f>[1]总成绩!C31</f>
        <v>84.278000000000006</v>
      </c>
      <c r="F21" s="6">
        <f>[1]总成绩!E31</f>
        <v>84.3</v>
      </c>
      <c r="G21" s="7">
        <f>[1]总成绩!G31</f>
        <v>0.76190476190476197</v>
      </c>
      <c r="H21" s="11">
        <f>[1]总成绩!F31</f>
        <v>88.547399999999996</v>
      </c>
      <c r="I21" s="4" t="s">
        <v>13</v>
      </c>
      <c r="J21" s="14">
        <f>[1]总成绩!H31</f>
        <v>71.7</v>
      </c>
      <c r="K21" s="4" t="s">
        <v>13</v>
      </c>
      <c r="L21" s="13" t="s">
        <v>14</v>
      </c>
    </row>
    <row r="22" spans="1:12" x14ac:dyDescent="0.15">
      <c r="A22" s="9">
        <v>20</v>
      </c>
      <c r="B22" s="10">
        <f>[1]总成绩!A9</f>
        <v>2016011708</v>
      </c>
      <c r="C22" s="10" t="str">
        <f>[1]总成绩!B9</f>
        <v>时丹阳</v>
      </c>
      <c r="D22" s="5">
        <f>[1]总成绩!D9</f>
        <v>105.283</v>
      </c>
      <c r="E22" s="5">
        <f>[1]总成绩!C9</f>
        <v>84.774893617021306</v>
      </c>
      <c r="F22" s="6">
        <f>[1]总成绩!E9</f>
        <v>80.099999999999994</v>
      </c>
      <c r="G22" s="7">
        <f>[1]总成绩!G9</f>
        <v>0.75</v>
      </c>
      <c r="H22" s="11">
        <f>[1]总成绩!F9</f>
        <v>88.409025531914907</v>
      </c>
      <c r="I22" s="4" t="s">
        <v>13</v>
      </c>
      <c r="J22" s="14">
        <f>[1]总成绩!H9</f>
        <v>76.900000000000006</v>
      </c>
      <c r="K22" s="4" t="s">
        <v>13</v>
      </c>
      <c r="L22" s="13" t="s">
        <v>14</v>
      </c>
    </row>
    <row r="23" spans="1:12" x14ac:dyDescent="0.15">
      <c r="A23" s="4">
        <v>21</v>
      </c>
      <c r="B23" s="4">
        <f>[2]总成绩!A13</f>
        <v>2016011677</v>
      </c>
      <c r="C23" s="4" t="str">
        <f>[2]总成绩!B13</f>
        <v>袁金</v>
      </c>
      <c r="D23" s="5">
        <f>[2]总成绩!D13</f>
        <v>104.03125</v>
      </c>
      <c r="E23" s="5">
        <f>[2]总成绩!C13</f>
        <v>83.468176100628895</v>
      </c>
      <c r="F23" s="6">
        <f>[2]总成绩!E13</f>
        <v>88.8</v>
      </c>
      <c r="G23" s="7">
        <f>[2]上报规范!G15</f>
        <v>0.90909090909090895</v>
      </c>
      <c r="H23" s="11">
        <f>[2]上报规范!F15</f>
        <v>88.113973270440297</v>
      </c>
      <c r="I23" s="22">
        <v>505</v>
      </c>
      <c r="J23" s="14">
        <f>[2]上报规范!H15</f>
        <v>85</v>
      </c>
      <c r="K23" s="4" t="s">
        <v>13</v>
      </c>
      <c r="L23" s="16" t="s">
        <v>14</v>
      </c>
    </row>
    <row r="24" spans="1:12" x14ac:dyDescent="0.15">
      <c r="A24" s="9">
        <v>22</v>
      </c>
      <c r="B24" s="10">
        <f>[1]总成绩!A20</f>
        <v>2016011719</v>
      </c>
      <c r="C24" s="10" t="str">
        <f>[1]总成绩!B20</f>
        <v>陈岭</v>
      </c>
      <c r="D24" s="5">
        <f>[1]总成绩!D20</f>
        <v>106.684</v>
      </c>
      <c r="E24" s="5">
        <f>[1]总成绩!C20</f>
        <v>83.248050314465402</v>
      </c>
      <c r="F24" s="6">
        <f>[1]总成绩!E20</f>
        <v>84.3</v>
      </c>
      <c r="G24" s="7">
        <f>[1]总成绩!G20</f>
        <v>0.81818181818181801</v>
      </c>
      <c r="H24" s="11">
        <f>[1]总成绩!F20</f>
        <v>88.040435220125801</v>
      </c>
      <c r="I24" s="4" t="s">
        <v>13</v>
      </c>
      <c r="J24" s="14">
        <f>[1]总成绩!H20</f>
        <v>74.099999999999994</v>
      </c>
      <c r="K24" s="4" t="s">
        <v>13</v>
      </c>
      <c r="L24" s="13" t="s">
        <v>14</v>
      </c>
    </row>
    <row r="25" spans="1:12" x14ac:dyDescent="0.15">
      <c r="A25" s="9">
        <v>23</v>
      </c>
      <c r="B25" s="4">
        <f>[2]总成绩!A29</f>
        <v>2016011694</v>
      </c>
      <c r="C25" s="4" t="str">
        <f>[2]总成绩!B29</f>
        <v>苏锐</v>
      </c>
      <c r="D25" s="5">
        <f>[2]总成绩!D29</f>
        <v>104.503</v>
      </c>
      <c r="E25" s="5">
        <f>[2]总成绩!C29</f>
        <v>84.468800000000002</v>
      </c>
      <c r="F25" s="6">
        <f>[2]总成绩!E29</f>
        <v>79.8</v>
      </c>
      <c r="G25" s="7">
        <f>[2]上报规范!G31</f>
        <v>0.80952380952380998</v>
      </c>
      <c r="H25" s="11">
        <f>[2]上报规范!F31</f>
        <v>88.008759999999995</v>
      </c>
      <c r="I25" s="4" t="s">
        <v>13</v>
      </c>
      <c r="J25" s="14">
        <f>[2]上报规范!H31</f>
        <v>67.2</v>
      </c>
      <c r="K25" s="4" t="s">
        <v>13</v>
      </c>
      <c r="L25" s="16" t="s">
        <v>14</v>
      </c>
    </row>
    <row r="26" spans="1:12" x14ac:dyDescent="0.15">
      <c r="A26" s="4">
        <v>24</v>
      </c>
      <c r="B26" s="4">
        <f>[2]总成绩!A28</f>
        <v>2016011693</v>
      </c>
      <c r="C26" s="4" t="str">
        <f>[2]总成绩!B28</f>
        <v>任玉坤</v>
      </c>
      <c r="D26" s="5">
        <f>[2]总成绩!D28</f>
        <v>104.44199999999999</v>
      </c>
      <c r="E26" s="5">
        <f>[2]总成绩!C28</f>
        <v>80.825660377358503</v>
      </c>
      <c r="F26" s="6">
        <f>[2]总成绩!E28</f>
        <v>104.3</v>
      </c>
      <c r="G26" s="7">
        <f>[2]上报规范!G30</f>
        <v>0.68181818181818199</v>
      </c>
      <c r="H26" s="11">
        <f>[2]上报规范!F30</f>
        <v>87.896362264150994</v>
      </c>
      <c r="I26" s="15">
        <v>485</v>
      </c>
      <c r="J26" s="14">
        <f>[2]上报规范!H30</f>
        <v>70.900000000000006</v>
      </c>
      <c r="K26" s="4" t="s">
        <v>13</v>
      </c>
      <c r="L26" s="16" t="s">
        <v>14</v>
      </c>
    </row>
    <row r="27" spans="1:12" x14ac:dyDescent="0.15">
      <c r="A27" s="9">
        <v>25</v>
      </c>
      <c r="B27" s="4">
        <f>[2]总成绩!A17</f>
        <v>2016011681</v>
      </c>
      <c r="C27" s="4" t="str">
        <f>[2]总成绩!B17</f>
        <v>张玮熙</v>
      </c>
      <c r="D27" s="5">
        <f>[2]总成绩!D17</f>
        <v>105.42580599999999</v>
      </c>
      <c r="E27" s="5">
        <f>[2]总成绩!C17</f>
        <v>83.325333333333305</v>
      </c>
      <c r="F27" s="6">
        <f>[2]总成绩!E17</f>
        <v>80.099999999999994</v>
      </c>
      <c r="G27" s="7">
        <f>[2]上报规范!G19</f>
        <v>0.90476190476190499</v>
      </c>
      <c r="H27" s="11">
        <f>[2]上报规范!F19</f>
        <v>87.422894533333306</v>
      </c>
      <c r="I27" s="4" t="s">
        <v>13</v>
      </c>
      <c r="J27" s="14">
        <f>[2]上报规范!H19</f>
        <v>60</v>
      </c>
      <c r="K27" s="4" t="s">
        <v>13</v>
      </c>
      <c r="L27" s="16" t="s">
        <v>14</v>
      </c>
    </row>
    <row r="28" spans="1:12" x14ac:dyDescent="0.15">
      <c r="A28" s="9">
        <v>26</v>
      </c>
      <c r="B28" s="4">
        <f>[2]总成绩!A5</f>
        <v>2016011668</v>
      </c>
      <c r="C28" s="4" t="str">
        <f>[2]总成绩!B5</f>
        <v>何璟奕</v>
      </c>
      <c r="D28" s="5">
        <f>[2]总成绩!D5</f>
        <v>105.393548</v>
      </c>
      <c r="E28" s="5">
        <f>[2]总成绩!C5</f>
        <v>81.7067924528302</v>
      </c>
      <c r="F28" s="6">
        <f>[2]总成绩!E5</f>
        <v>86.4</v>
      </c>
      <c r="G28" s="7">
        <f>[2]上报规范!G7</f>
        <v>0.77272727272727304</v>
      </c>
      <c r="H28" s="11">
        <f>[2]上报规范!F7</f>
        <v>86.913464316981106</v>
      </c>
      <c r="I28" s="22">
        <v>573</v>
      </c>
      <c r="J28" s="14">
        <f>[2]上报规范!H7</f>
        <v>74.7</v>
      </c>
      <c r="K28" s="4" t="s">
        <v>13</v>
      </c>
      <c r="L28" s="16" t="s">
        <v>14</v>
      </c>
    </row>
    <row r="29" spans="1:12" x14ac:dyDescent="0.15">
      <c r="A29" s="4">
        <v>27</v>
      </c>
      <c r="B29" s="10">
        <f>[1]总成绩!A7</f>
        <v>2016011706</v>
      </c>
      <c r="C29" s="10" t="str">
        <f>[1]总成绩!B7</f>
        <v>上官依娜</v>
      </c>
      <c r="D29" s="5">
        <f>[1]总成绩!D7</f>
        <v>106.187</v>
      </c>
      <c r="E29" s="5">
        <f>[1]总成绩!C7</f>
        <v>81.605534591194996</v>
      </c>
      <c r="F29" s="6">
        <f>[1]总成绩!E7</f>
        <v>85.5</v>
      </c>
      <c r="G29" s="7">
        <f>[1]总成绩!G7</f>
        <v>0.72727272727272696</v>
      </c>
      <c r="H29" s="11">
        <f>[1]总成绩!F7</f>
        <v>86.911274213836506</v>
      </c>
      <c r="I29" s="4" t="s">
        <v>13</v>
      </c>
      <c r="J29" s="14">
        <f>[1]总成绩!H7</f>
        <v>78</v>
      </c>
      <c r="K29" s="4" t="s">
        <v>13</v>
      </c>
      <c r="L29" s="13" t="s">
        <v>14</v>
      </c>
    </row>
    <row r="30" spans="1:12" x14ac:dyDescent="0.15">
      <c r="A30" s="9">
        <v>28</v>
      </c>
      <c r="B30" s="17">
        <f>[1]总成绩!A3</f>
        <v>2016011701</v>
      </c>
      <c r="C30" s="17" t="str">
        <f>[1]总成绩!B3</f>
        <v>侯明江</v>
      </c>
      <c r="D30" s="18">
        <f>[1]总成绩!D3</f>
        <v>105.614</v>
      </c>
      <c r="E30" s="18">
        <f>[1]总成绩!C3</f>
        <v>81.565600000000003</v>
      </c>
      <c r="F30" s="19">
        <f>[1]总成绩!E3</f>
        <v>86.1</v>
      </c>
      <c r="G30" s="23">
        <f>[1]总成绩!G3</f>
        <v>0.76190476190476197</v>
      </c>
      <c r="H30" s="11">
        <f>[1]总成绩!F3</f>
        <v>86.828720000000004</v>
      </c>
      <c r="I30" s="4" t="s">
        <v>13</v>
      </c>
      <c r="J30" s="21">
        <f>[1]总成绩!H3</f>
        <v>75.2</v>
      </c>
      <c r="K30" s="20">
        <f>[1]总成绩!I3</f>
        <v>2</v>
      </c>
      <c r="L30" s="13" t="s">
        <v>14</v>
      </c>
    </row>
    <row r="31" spans="1:12" x14ac:dyDescent="0.15">
      <c r="A31" s="9">
        <v>29</v>
      </c>
      <c r="B31" s="10">
        <f>[1]总成绩!A10</f>
        <v>2016011709</v>
      </c>
      <c r="C31" s="10" t="str">
        <f>[1]总成绩!B10</f>
        <v>唐曹艳</v>
      </c>
      <c r="D31" s="5">
        <f>[1]总成绩!D10</f>
        <v>104.483</v>
      </c>
      <c r="E31" s="5">
        <f>[1]总成绩!C10</f>
        <v>82.100943396226398</v>
      </c>
      <c r="F31" s="6">
        <f>[1]总成绩!E10</f>
        <v>81.3</v>
      </c>
      <c r="G31" s="7">
        <f>[1]总成绩!G10</f>
        <v>0.77272727272727304</v>
      </c>
      <c r="H31" s="11">
        <f>[1]总成绩!F10</f>
        <v>86.497260377358501</v>
      </c>
      <c r="I31" s="4" t="s">
        <v>13</v>
      </c>
      <c r="J31" s="14">
        <f>[1]总成绩!H10</f>
        <v>76.2</v>
      </c>
      <c r="K31" s="4" t="s">
        <v>13</v>
      </c>
      <c r="L31" s="13" t="s">
        <v>14</v>
      </c>
    </row>
    <row r="32" spans="1:12" x14ac:dyDescent="0.15">
      <c r="A32" s="4">
        <v>30</v>
      </c>
      <c r="B32" s="4">
        <f>[2]总成绩!A3</f>
        <v>2016011666</v>
      </c>
      <c r="C32" s="4" t="str">
        <f>[2]总成绩!B3</f>
        <v>程锐</v>
      </c>
      <c r="D32" s="5">
        <f>[2]总成绩!D3</f>
        <v>103.0689655</v>
      </c>
      <c r="E32" s="5">
        <f>[2]总成绩!C3</f>
        <v>82.512</v>
      </c>
      <c r="F32" s="6">
        <f>[2]总成绩!E3</f>
        <v>78.900000000000006</v>
      </c>
      <c r="G32" s="7">
        <f>[2]上报规范!G5</f>
        <v>0.66666666666666696</v>
      </c>
      <c r="H32" s="11">
        <f>[2]上报规范!F5</f>
        <v>86.262193100000005</v>
      </c>
      <c r="I32" s="4" t="s">
        <v>13</v>
      </c>
      <c r="J32" s="14">
        <f>[2]上报规范!H5</f>
        <v>73.3</v>
      </c>
      <c r="K32" s="4" t="s">
        <v>13</v>
      </c>
      <c r="L32" s="16" t="s">
        <v>14</v>
      </c>
    </row>
    <row r="33" spans="1:12" x14ac:dyDescent="0.15">
      <c r="A33" s="9">
        <v>31</v>
      </c>
      <c r="B33" s="4">
        <f>[2]总成绩!A10</f>
        <v>2016011674</v>
      </c>
      <c r="C33" s="4" t="str">
        <f>[2]总成绩!B10</f>
        <v>王月</v>
      </c>
      <c r="D33" s="5">
        <f>[2]总成绩!D10</f>
        <v>112.1113793</v>
      </c>
      <c r="E33" s="5">
        <f>[2]总成绩!C10</f>
        <v>79.183962264150907</v>
      </c>
      <c r="F33" s="6">
        <f>[2]总成绩!E10</f>
        <v>84</v>
      </c>
      <c r="G33" s="7">
        <f>[2]上报规范!G12</f>
        <v>0.63636363636363602</v>
      </c>
      <c r="H33" s="11">
        <f>[2]上报规范!F12</f>
        <v>86.251049444905703</v>
      </c>
      <c r="I33" s="4" t="s">
        <v>13</v>
      </c>
      <c r="J33" s="14">
        <f>[2]上报规范!H12</f>
        <v>80.400000000000006</v>
      </c>
      <c r="K33" s="4" t="s">
        <v>13</v>
      </c>
      <c r="L33" s="16" t="s">
        <v>14</v>
      </c>
    </row>
    <row r="34" spans="1:12" x14ac:dyDescent="0.15">
      <c r="A34" s="9">
        <v>32</v>
      </c>
      <c r="B34" s="24">
        <f>[1]总成绩!A15</f>
        <v>2016011714</v>
      </c>
      <c r="C34" s="24" t="str">
        <f>[1]总成绩!B15</f>
        <v>张敏</v>
      </c>
      <c r="D34" s="25">
        <f>[1]总成绩!D15</f>
        <v>103.744</v>
      </c>
      <c r="E34" s="25">
        <f>[1]总成绩!C15</f>
        <v>81.815723270440301</v>
      </c>
      <c r="F34" s="26">
        <f>[1]总成绩!E15</f>
        <v>81.900000000000006</v>
      </c>
      <c r="G34" s="27">
        <f>[1]总成绩!G15</f>
        <v>0.72727272727272696</v>
      </c>
      <c r="H34" s="28">
        <f>[1]总成绩!F15</f>
        <v>86.209806289308204</v>
      </c>
      <c r="I34" s="29" t="s">
        <v>13</v>
      </c>
      <c r="J34" s="26">
        <f>[1]总成绩!H15</f>
        <v>76.099999999999994</v>
      </c>
      <c r="K34" s="29" t="s">
        <v>13</v>
      </c>
      <c r="L34" s="30" t="s">
        <v>14</v>
      </c>
    </row>
    <row r="35" spans="1:12" x14ac:dyDescent="0.15">
      <c r="A35" s="4">
        <v>33</v>
      </c>
      <c r="B35" s="4">
        <f>[2]总成绩!A30</f>
        <v>2016011695</v>
      </c>
      <c r="C35" s="4" t="str">
        <f>[2]总成绩!B30</f>
        <v>田晟宇</v>
      </c>
      <c r="D35" s="5">
        <f>[2]总成绩!D30</f>
        <v>104.1</v>
      </c>
      <c r="E35" s="5">
        <f>[2]总成绩!C30</f>
        <v>79.786600000000007</v>
      </c>
      <c r="F35" s="6">
        <f>[2]总成绩!E30</f>
        <v>87.9</v>
      </c>
      <c r="G35" s="7">
        <f>[2]上报规范!G32</f>
        <v>0.71428571428571397</v>
      </c>
      <c r="H35" s="11">
        <f>[2]上报规范!F32</f>
        <v>85.460620000000006</v>
      </c>
      <c r="I35" s="4" t="s">
        <v>13</v>
      </c>
      <c r="J35" s="6">
        <f>[2]上报规范!H32</f>
        <v>79.2</v>
      </c>
      <c r="K35" s="4" t="s">
        <v>13</v>
      </c>
      <c r="L35" s="16" t="s">
        <v>14</v>
      </c>
    </row>
    <row r="36" spans="1:12" x14ac:dyDescent="0.15">
      <c r="A36" s="9">
        <v>34</v>
      </c>
      <c r="B36" s="4">
        <f>[2]总成绩!A7</f>
        <v>2016011670</v>
      </c>
      <c r="C36" s="4" t="str">
        <f>[2]总成绩!B7</f>
        <v>刘慧颖</v>
      </c>
      <c r="D36" s="5">
        <f>[2]总成绩!D7</f>
        <v>98.225806000000006</v>
      </c>
      <c r="E36" s="5">
        <f>[2]总成绩!C7</f>
        <v>81.632765957446793</v>
      </c>
      <c r="F36" s="6">
        <f>[2]总成绩!E7</f>
        <v>86.4</v>
      </c>
      <c r="G36" s="7">
        <f>[2]上报规范!G9</f>
        <v>0.85</v>
      </c>
      <c r="H36" s="11">
        <f>[2]上报规范!F9</f>
        <v>85.428097370212797</v>
      </c>
      <c r="I36" s="4" t="s">
        <v>13</v>
      </c>
      <c r="J36" s="6">
        <f>[2]上报规范!H9</f>
        <v>73.599999999999994</v>
      </c>
      <c r="K36" s="4" t="s">
        <v>13</v>
      </c>
      <c r="L36" s="16" t="s">
        <v>14</v>
      </c>
    </row>
    <row r="37" spans="1:12" x14ac:dyDescent="0.15">
      <c r="A37" s="9">
        <v>35</v>
      </c>
      <c r="B37" s="4">
        <f>[2]总成绩!A6</f>
        <v>2016011669</v>
      </c>
      <c r="C37" s="4" t="str">
        <f>[2]总成绩!B6</f>
        <v>康娜</v>
      </c>
      <c r="D37" s="5">
        <f>[2]总成绩!D6</f>
        <v>103.258065</v>
      </c>
      <c r="E37" s="5">
        <f>[2]总成绩!C6</f>
        <v>79.309787234042602</v>
      </c>
      <c r="F37" s="6">
        <f>[2]总成绩!E6</f>
        <v>91.5</v>
      </c>
      <c r="G37" s="7">
        <f>[2]上报规范!G8</f>
        <v>0.7</v>
      </c>
      <c r="H37" s="11">
        <f>[2]上报规范!F8</f>
        <v>85.318464063829794</v>
      </c>
      <c r="I37" s="4" t="s">
        <v>13</v>
      </c>
      <c r="J37" s="6">
        <f>[2]上报规范!H8</f>
        <v>80.2</v>
      </c>
      <c r="K37" s="4" t="s">
        <v>13</v>
      </c>
      <c r="L37" s="16" t="s">
        <v>14</v>
      </c>
    </row>
    <row r="38" spans="1:12" x14ac:dyDescent="0.15">
      <c r="A38" s="4">
        <v>36</v>
      </c>
      <c r="B38" s="10">
        <f>[1]总成绩!A24</f>
        <v>2016011724</v>
      </c>
      <c r="C38" s="10" t="str">
        <f>[1]总成绩!B24</f>
        <v>梁裕虔</v>
      </c>
      <c r="D38" s="5">
        <f>[1]总成绩!D24</f>
        <v>111.423</v>
      </c>
      <c r="E38" s="5">
        <f>[1]总成绩!C24</f>
        <v>78.007199999999997</v>
      </c>
      <c r="F38" s="6">
        <f>[1]总成绩!E24</f>
        <v>82.2</v>
      </c>
      <c r="G38" s="7">
        <f>[1]总成绩!G24</f>
        <v>0.57142857142857095</v>
      </c>
      <c r="H38" s="11">
        <f>[1]总成绩!F24</f>
        <v>85.109639999999999</v>
      </c>
      <c r="I38" s="4" t="s">
        <v>13</v>
      </c>
      <c r="J38" s="6">
        <f>[1]总成绩!H24</f>
        <v>71.400000000000006</v>
      </c>
      <c r="K38" s="4">
        <f>[1]总成绩!I24</f>
        <v>1</v>
      </c>
      <c r="L38" s="13" t="s">
        <v>14</v>
      </c>
    </row>
    <row r="39" spans="1:12" x14ac:dyDescent="0.15">
      <c r="A39" s="9">
        <v>37</v>
      </c>
      <c r="B39" s="4">
        <f>[2]总成绩!A14</f>
        <v>2016011678</v>
      </c>
      <c r="C39" s="4" t="str">
        <f>[2]总成绩!B14</f>
        <v>张明娇</v>
      </c>
      <c r="D39" s="5">
        <f>[2]总成绩!D14</f>
        <v>104.81874999999999</v>
      </c>
      <c r="E39" s="5">
        <f>[2]总成绩!C14</f>
        <v>79.594133333333303</v>
      </c>
      <c r="F39" s="6">
        <f>[2]总成绩!E14</f>
        <v>84</v>
      </c>
      <c r="G39" s="7">
        <f>[2]上报规范!G16</f>
        <v>0.66666666666666696</v>
      </c>
      <c r="H39" s="11">
        <f>[2]上报规范!F16</f>
        <v>85.079643333333394</v>
      </c>
      <c r="I39" s="4" t="s">
        <v>13</v>
      </c>
      <c r="J39" s="6">
        <f>[2]上报规范!H16</f>
        <v>76.900000000000006</v>
      </c>
      <c r="K39" s="4" t="s">
        <v>13</v>
      </c>
      <c r="L39" s="16" t="s">
        <v>14</v>
      </c>
    </row>
    <row r="40" spans="1:12" x14ac:dyDescent="0.15">
      <c r="A40" s="9">
        <v>38</v>
      </c>
      <c r="B40" s="4">
        <f>[2]总成绩!A18</f>
        <v>2016011682</v>
      </c>
      <c r="C40" s="4" t="str">
        <f>[2]总成绩!B18</f>
        <v>周礼萌</v>
      </c>
      <c r="D40" s="5">
        <f>[2]总成绩!D18</f>
        <v>105.329032</v>
      </c>
      <c r="E40" s="5">
        <f>[2]总成绩!C18</f>
        <v>79.014799999999994</v>
      </c>
      <c r="F40" s="6">
        <f>[2]总成绩!E18</f>
        <v>86.1</v>
      </c>
      <c r="G40" s="7">
        <f>[2]上报规范!G20</f>
        <v>0.80952380952380998</v>
      </c>
      <c r="H40" s="11">
        <f>[2]上报规范!F20</f>
        <v>84.986166400000002</v>
      </c>
      <c r="I40" s="4" t="s">
        <v>13</v>
      </c>
      <c r="J40" s="6">
        <f>[2]上报规范!H20</f>
        <v>72.8</v>
      </c>
      <c r="K40" s="4">
        <f>[2]总成绩!I18</f>
        <v>2</v>
      </c>
      <c r="L40" s="16" t="s">
        <v>14</v>
      </c>
    </row>
    <row r="41" spans="1:12" x14ac:dyDescent="0.15">
      <c r="A41" s="4">
        <v>39</v>
      </c>
      <c r="B41" s="10">
        <f>[1]总成绩!A13</f>
        <v>2016011712</v>
      </c>
      <c r="C41" s="10" t="str">
        <f>[1]总成绩!B13</f>
        <v>张嘉怡</v>
      </c>
      <c r="D41" s="5">
        <f>[1]总成绩!D13</f>
        <v>106.648</v>
      </c>
      <c r="E41" s="5">
        <f>[1]总成绩!C13</f>
        <v>79.735094339622705</v>
      </c>
      <c r="F41" s="6">
        <f>[1]总成绩!E13</f>
        <v>77.099999999999994</v>
      </c>
      <c r="G41" s="7">
        <f>[1]总成绩!G13</f>
        <v>0.63636363636363602</v>
      </c>
      <c r="H41" s="11">
        <f>[1]总成绩!F13</f>
        <v>84.854166037735894</v>
      </c>
      <c r="I41" s="4" t="s">
        <v>13</v>
      </c>
      <c r="J41" s="6">
        <f>[1]总成绩!H13</f>
        <v>66.099999999999994</v>
      </c>
      <c r="K41" s="4" t="s">
        <v>13</v>
      </c>
      <c r="L41" s="13" t="s">
        <v>14</v>
      </c>
    </row>
    <row r="42" spans="1:12" x14ac:dyDescent="0.15">
      <c r="A42" s="9">
        <v>40</v>
      </c>
      <c r="B42" s="10" t="str">
        <f>[1]总成绩!A2</f>
        <v>2016011700</v>
      </c>
      <c r="C42" s="10" t="str">
        <f>[1]总成绩!B2</f>
        <v>高兴</v>
      </c>
      <c r="D42" s="5">
        <f>[1]总成绩!D2</f>
        <v>104.724</v>
      </c>
      <c r="E42" s="5">
        <f>[1]总成绩!C2</f>
        <v>79.409599999999998</v>
      </c>
      <c r="F42" s="6">
        <f>[1]总成绩!E2</f>
        <v>83.1</v>
      </c>
      <c r="G42" s="7">
        <f>[1]总成绩!G2</f>
        <v>0.66666666666666696</v>
      </c>
      <c r="H42" s="11">
        <f>[1]总成绩!F2</f>
        <v>84.841520000000003</v>
      </c>
      <c r="I42" s="8">
        <f>[1]总成绩!J2</f>
        <v>526</v>
      </c>
      <c r="J42" s="6">
        <f>[1]总成绩!H2</f>
        <v>75.400000000000006</v>
      </c>
      <c r="K42" s="8">
        <f>[1]总成绩!I2</f>
        <v>1</v>
      </c>
      <c r="L42" s="13" t="s">
        <v>14</v>
      </c>
    </row>
    <row r="43" spans="1:12" x14ac:dyDescent="0.15">
      <c r="A43" s="9">
        <v>41</v>
      </c>
      <c r="B43" s="4">
        <f>[2]总成绩!A4</f>
        <v>2016011667</v>
      </c>
      <c r="C43" s="4" t="str">
        <f>[2]总成绩!B4</f>
        <v>高佩茵</v>
      </c>
      <c r="D43" s="5">
        <f>[2]总成绩!D4</f>
        <v>103.833333</v>
      </c>
      <c r="E43" s="5">
        <f>[2]总成绩!C4</f>
        <v>79.661199999999994</v>
      </c>
      <c r="F43" s="6">
        <f>[2]总成绩!E4</f>
        <v>82.5</v>
      </c>
      <c r="G43" s="7">
        <f>[2]上报规范!G6</f>
        <v>0.76190476190476197</v>
      </c>
      <c r="H43" s="11">
        <f>[2]上报规范!F6</f>
        <v>84.779506600000005</v>
      </c>
      <c r="I43" s="4" t="s">
        <v>13</v>
      </c>
      <c r="J43" s="6">
        <f>[2]上报规范!H6</f>
        <v>78.400000000000006</v>
      </c>
      <c r="K43" s="4">
        <f>[2]总成绩!I4</f>
        <v>2</v>
      </c>
      <c r="L43" s="16" t="s">
        <v>14</v>
      </c>
    </row>
    <row r="44" spans="1:12" x14ac:dyDescent="0.15">
      <c r="A44" s="4">
        <v>42</v>
      </c>
      <c r="B44" s="4">
        <f>[2]总成绩!A9</f>
        <v>2016011672</v>
      </c>
      <c r="C44" s="4" t="str">
        <f>[2]总成绩!B9</f>
        <v>王琪</v>
      </c>
      <c r="D44" s="5">
        <f>[2]总成绩!D9</f>
        <v>105.41875</v>
      </c>
      <c r="E44" s="5">
        <f>[2]总成绩!C9</f>
        <v>77.785815602836905</v>
      </c>
      <c r="F44" s="6">
        <f>[2]总成绩!E9</f>
        <v>91.2</v>
      </c>
      <c r="G44" s="7">
        <f>[2]上报规范!G11</f>
        <v>0.65</v>
      </c>
      <c r="H44" s="11">
        <f>[2]上报规范!F11</f>
        <v>84.653820921985798</v>
      </c>
      <c r="I44" s="4" t="s">
        <v>13</v>
      </c>
      <c r="J44" s="6">
        <f>[2]上报规范!H11</f>
        <v>74.099999999999994</v>
      </c>
      <c r="K44" s="4">
        <f>[2]总成绩!I9</f>
        <v>1</v>
      </c>
      <c r="L44" s="16" t="s">
        <v>14</v>
      </c>
    </row>
    <row r="45" spans="1:12" x14ac:dyDescent="0.15">
      <c r="A45" s="9">
        <v>43</v>
      </c>
      <c r="B45" s="4">
        <f>[2]总成绩!A16</f>
        <v>2016011680</v>
      </c>
      <c r="C45" s="4" t="str">
        <f>[2]总成绩!B16</f>
        <v>张诗琳</v>
      </c>
      <c r="D45" s="5">
        <f>[2]总成绩!D16</f>
        <v>105.13548400000001</v>
      </c>
      <c r="E45" s="5">
        <f>[2]总成绩!C16</f>
        <v>78.6405319148936</v>
      </c>
      <c r="F45" s="6">
        <f>[2]总成绩!E16</f>
        <v>85.5</v>
      </c>
      <c r="G45" s="7">
        <f>[2]上报规范!G18</f>
        <v>0.75</v>
      </c>
      <c r="H45" s="11">
        <f>[2]上报规范!F18</f>
        <v>84.625469140425494</v>
      </c>
      <c r="I45" s="4" t="s">
        <v>13</v>
      </c>
      <c r="J45" s="6">
        <f>[2]上报规范!H18</f>
        <v>75.400000000000006</v>
      </c>
      <c r="K45" s="4">
        <f>[2]总成绩!I16</f>
        <v>2</v>
      </c>
      <c r="L45" s="16" t="s">
        <v>14</v>
      </c>
    </row>
    <row r="46" spans="1:12" x14ac:dyDescent="0.15">
      <c r="A46" s="9">
        <v>44</v>
      </c>
      <c r="B46" s="4">
        <f>[2]总成绩!A32</f>
        <v>2016011698</v>
      </c>
      <c r="C46" s="4" t="str">
        <f>[2]总成绩!B32</f>
        <v>张延奇</v>
      </c>
      <c r="D46" s="5">
        <f>[2]总成绩!D32</f>
        <v>105.13793099999999</v>
      </c>
      <c r="E46" s="5">
        <f>[2]总成绩!C32</f>
        <v>78.284800000000004</v>
      </c>
      <c r="F46" s="6">
        <f>[2]总成绩!E32</f>
        <v>87.9</v>
      </c>
      <c r="G46" s="7">
        <f>[2]上报规范!G34</f>
        <v>0.57142857142857095</v>
      </c>
      <c r="H46" s="11">
        <f>[2]上报规范!F34</f>
        <v>84.616946200000001</v>
      </c>
      <c r="I46" s="22">
        <v>577</v>
      </c>
      <c r="J46" s="6">
        <f>[2]上报规范!H34</f>
        <v>81</v>
      </c>
      <c r="K46" s="4" t="s">
        <v>13</v>
      </c>
      <c r="L46" s="16" t="s">
        <v>14</v>
      </c>
    </row>
    <row r="47" spans="1:12" x14ac:dyDescent="0.15">
      <c r="A47" s="4">
        <v>45</v>
      </c>
      <c r="B47" s="10">
        <f>[1]总成绩!A29</f>
        <v>2016011729</v>
      </c>
      <c r="C47" s="10" t="str">
        <f>[1]总成绩!B29</f>
        <v>王林</v>
      </c>
      <c r="D47" s="5">
        <f>[1]总成绩!D29</f>
        <v>103.414</v>
      </c>
      <c r="E47" s="5">
        <f>[1]总成绩!C29</f>
        <v>80.3359748427673</v>
      </c>
      <c r="F47" s="6">
        <f>[1]总成绩!E29</f>
        <v>76.2</v>
      </c>
      <c r="G47" s="7">
        <f>[1]总成绩!G29</f>
        <v>0.59090909090909105</v>
      </c>
      <c r="H47" s="11">
        <f>[1]总成绩!F29</f>
        <v>84.537982389937099</v>
      </c>
      <c r="I47" s="4" t="s">
        <v>13</v>
      </c>
      <c r="J47" s="6">
        <f>[1]总成绩!H29</f>
        <v>71</v>
      </c>
      <c r="K47" s="4" t="s">
        <v>13</v>
      </c>
      <c r="L47" s="13" t="s">
        <v>14</v>
      </c>
    </row>
    <row r="48" spans="1:12" x14ac:dyDescent="0.15">
      <c r="A48" s="9">
        <v>46</v>
      </c>
      <c r="B48" s="10">
        <f>[1]总成绩!A23</f>
        <v>2016011722</v>
      </c>
      <c r="C48" s="10" t="str">
        <f>[1]总成绩!B23</f>
        <v>李芬达</v>
      </c>
      <c r="D48" s="5">
        <f>[1]总成绩!D23</f>
        <v>105.944</v>
      </c>
      <c r="E48" s="5">
        <f>[1]总成绩!C23</f>
        <v>77.584000000000003</v>
      </c>
      <c r="F48" s="6">
        <f>[1]总成绩!E23</f>
        <v>89.1</v>
      </c>
      <c r="G48" s="7">
        <f>[1]总成绩!G23</f>
        <v>0.476190476190476</v>
      </c>
      <c r="H48" s="11">
        <f>[1]总成绩!F23</f>
        <v>84.407600000000002</v>
      </c>
      <c r="I48" s="4" t="s">
        <v>13</v>
      </c>
      <c r="J48" s="6">
        <f>[1]总成绩!H23</f>
        <v>77.5</v>
      </c>
      <c r="K48" s="4">
        <f>[1]总成绩!I23</f>
        <v>1</v>
      </c>
      <c r="L48" s="13" t="s">
        <v>14</v>
      </c>
    </row>
    <row r="49" spans="1:12" x14ac:dyDescent="0.15">
      <c r="A49" s="9">
        <v>47</v>
      </c>
      <c r="B49" s="4">
        <f>[2]总成绩!A19</f>
        <v>2016011683</v>
      </c>
      <c r="C49" s="4" t="str">
        <f>[2]总成绩!B19</f>
        <v>朱姝</v>
      </c>
      <c r="D49" s="5">
        <f>[2]总成绩!D19</f>
        <v>101.851613</v>
      </c>
      <c r="E49" s="5">
        <f>[2]总成绩!C19</f>
        <v>80.114893617021295</v>
      </c>
      <c r="F49" s="6">
        <f>[2]总成绩!E19</f>
        <v>78.900000000000006</v>
      </c>
      <c r="G49" s="7">
        <f>[2]上报规范!G21</f>
        <v>0.7</v>
      </c>
      <c r="H49" s="11">
        <f>[2]上报规范!F21</f>
        <v>84.340748131914907</v>
      </c>
      <c r="I49" s="4" t="s">
        <v>13</v>
      </c>
      <c r="J49" s="6">
        <f>[2]上报规范!H21</f>
        <v>79.900000000000006</v>
      </c>
      <c r="K49" s="4" t="s">
        <v>13</v>
      </c>
      <c r="L49" s="16" t="s">
        <v>14</v>
      </c>
    </row>
    <row r="50" spans="1:12" x14ac:dyDescent="0.15">
      <c r="A50" s="4">
        <v>48</v>
      </c>
      <c r="B50" s="10">
        <f>[1]总成绩!A30</f>
        <v>2016011730</v>
      </c>
      <c r="C50" s="10" t="str">
        <f>[1]总成绩!B30</f>
        <v>杨鹏</v>
      </c>
      <c r="D50" s="5">
        <f>[1]总成绩!D30</f>
        <v>105.78700000000001</v>
      </c>
      <c r="E50" s="5">
        <f>[1]总成绩!C30</f>
        <v>77.367999999999995</v>
      </c>
      <c r="F50" s="6">
        <f>[1]总成绩!E30</f>
        <v>90</v>
      </c>
      <c r="G50" s="7">
        <f>[1]总成绩!G30</f>
        <v>0.71428571428571397</v>
      </c>
      <c r="H50" s="11">
        <f>[1]总成绩!F30</f>
        <v>84.314999999999998</v>
      </c>
      <c r="I50" s="4" t="s">
        <v>13</v>
      </c>
      <c r="J50" s="6">
        <f>[1]总成绩!H30</f>
        <v>82.3</v>
      </c>
      <c r="K50" s="4" t="s">
        <v>13</v>
      </c>
      <c r="L50" s="13" t="s">
        <v>14</v>
      </c>
    </row>
    <row r="51" spans="1:12" x14ac:dyDescent="0.15">
      <c r="A51" s="9">
        <v>49</v>
      </c>
      <c r="B51" s="10">
        <f>[1]总成绩!A14</f>
        <v>2016011713</v>
      </c>
      <c r="C51" s="10" t="str">
        <f>[1]总成绩!B14</f>
        <v>张琳楠</v>
      </c>
      <c r="D51" s="5">
        <f>[1]总成绩!D14</f>
        <v>99</v>
      </c>
      <c r="E51" s="5">
        <f>[1]总成绩!C14</f>
        <v>79.385157232704401</v>
      </c>
      <c r="F51" s="6">
        <f>[1]总成绩!E14</f>
        <v>83.1</v>
      </c>
      <c r="G51" s="7">
        <f>[1]总成绩!G14</f>
        <v>0.68181818181818199</v>
      </c>
      <c r="H51" s="11">
        <f>[1]总成绩!F14</f>
        <v>83.679610062893104</v>
      </c>
      <c r="I51" s="4" t="s">
        <v>13</v>
      </c>
      <c r="J51" s="6">
        <f>[1]总成绩!H14</f>
        <v>72</v>
      </c>
      <c r="K51" s="4">
        <f>[1]总成绩!I14</f>
        <v>1</v>
      </c>
      <c r="L51" s="13" t="s">
        <v>14</v>
      </c>
    </row>
    <row r="52" spans="1:12" x14ac:dyDescent="0.15">
      <c r="A52" s="9">
        <v>50</v>
      </c>
      <c r="B52" s="4">
        <f>[2]总成绩!A11</f>
        <v>2016011675</v>
      </c>
      <c r="C52" s="4" t="str">
        <f>[2]总成绩!B11</f>
        <v>魏嘉琪</v>
      </c>
      <c r="D52" s="5">
        <f>[2]总成绩!D11</f>
        <v>105.2</v>
      </c>
      <c r="E52" s="5">
        <f>[2]总成绩!C11</f>
        <v>76.851200000000006</v>
      </c>
      <c r="F52" s="6">
        <f>[2]总成绩!E11</f>
        <v>87.3</v>
      </c>
      <c r="G52" s="7">
        <f>[2]上报规范!G13</f>
        <v>0.66666666666666696</v>
      </c>
      <c r="H52" s="11">
        <f>[2]上报规范!F13</f>
        <v>83.565839999999994</v>
      </c>
      <c r="I52" s="4" t="s">
        <v>13</v>
      </c>
      <c r="J52" s="6">
        <f>[2]上报规范!H13</f>
        <v>79.2</v>
      </c>
      <c r="K52" s="4">
        <f>[2]总成绩!I11</f>
        <v>2</v>
      </c>
      <c r="L52" s="16" t="s">
        <v>14</v>
      </c>
    </row>
    <row r="53" spans="1:12" x14ac:dyDescent="0.15">
      <c r="A53" s="4">
        <v>51</v>
      </c>
      <c r="B53" s="10">
        <f>[1]总成绩!A26</f>
        <v>2016011726</v>
      </c>
      <c r="C53" s="10" t="str">
        <f>[1]总成绩!B26</f>
        <v>宋磊</v>
      </c>
      <c r="D53" s="5">
        <f>[1]总成绩!D26</f>
        <v>104.979</v>
      </c>
      <c r="E53" s="5">
        <f>[1]总成绩!C26</f>
        <v>74.215741239892196</v>
      </c>
      <c r="F53" s="6">
        <f>[1]总成绩!E26</f>
        <v>83.7</v>
      </c>
      <c r="G53" s="7">
        <f>[1]总成绩!G26</f>
        <v>0.5</v>
      </c>
      <c r="H53" s="11">
        <f>[1]总成绩!F26</f>
        <v>81.316818867924496</v>
      </c>
      <c r="I53" s="4" t="s">
        <v>13</v>
      </c>
      <c r="J53" s="6">
        <f>[1]总成绩!H26</f>
        <v>73</v>
      </c>
      <c r="K53" s="4">
        <f>[1]总成绩!I26</f>
        <v>2</v>
      </c>
      <c r="L53" s="13" t="s">
        <v>14</v>
      </c>
    </row>
    <row r="54" spans="1:12" x14ac:dyDescent="0.15">
      <c r="A54" s="9">
        <v>52</v>
      </c>
      <c r="B54" s="10">
        <f>[1]总成绩!A12</f>
        <v>2016011711</v>
      </c>
      <c r="C54" s="10" t="str">
        <f>[1]总成绩!B12</f>
        <v>易叶清</v>
      </c>
      <c r="D54" s="5">
        <f>[1]总成绩!D12</f>
        <v>98.260999999999996</v>
      </c>
      <c r="E54" s="5">
        <f>[1]总成绩!C12</f>
        <v>76.1584</v>
      </c>
      <c r="F54" s="6">
        <f>[1]总成绩!E12</f>
        <v>82.3</v>
      </c>
      <c r="G54" s="7">
        <f>[1]总成绩!G12</f>
        <v>0.61904761904761896</v>
      </c>
      <c r="H54" s="11">
        <f>[1]总成绩!F12</f>
        <v>81.193079999999995</v>
      </c>
      <c r="I54" s="4">
        <f>[1]总成绩!J12</f>
        <v>484</v>
      </c>
      <c r="J54" s="6">
        <f>[1]总成绩!H12</f>
        <v>78.400000000000006</v>
      </c>
      <c r="K54" s="4">
        <f>[1]总成绩!I12</f>
        <v>2</v>
      </c>
      <c r="L54" s="13" t="s">
        <v>14</v>
      </c>
    </row>
    <row r="55" spans="1:12" x14ac:dyDescent="0.15">
      <c r="A55" s="9">
        <v>53</v>
      </c>
      <c r="B55" s="4">
        <f>[2]总成绩!A21</f>
        <v>2016011686</v>
      </c>
      <c r="C55" s="4" t="str">
        <f>[2]总成绩!B21</f>
        <v>姜丰</v>
      </c>
      <c r="D55" s="5">
        <f>[2]总成绩!D21</f>
        <v>73.46875</v>
      </c>
      <c r="E55" s="5">
        <f>[2]总成绩!C21</f>
        <v>82.8</v>
      </c>
      <c r="F55" s="6">
        <f>[2]总成绩!E21</f>
        <v>81.599999999999994</v>
      </c>
      <c r="G55" s="7">
        <f>[2]上报规范!G23</f>
        <v>0.68421052631578905</v>
      </c>
      <c r="H55" s="11">
        <f>[2]上报规范!F23</f>
        <v>80.813749999999999</v>
      </c>
      <c r="I55" s="4" t="s">
        <v>13</v>
      </c>
      <c r="J55" s="6">
        <f>[2]上报规范!H23</f>
        <v>61.2</v>
      </c>
      <c r="K55" s="4">
        <f>[2]总成绩!I21</f>
        <v>1</v>
      </c>
      <c r="L55" s="16" t="s">
        <v>15</v>
      </c>
    </row>
    <row r="56" spans="1:12" x14ac:dyDescent="0.15">
      <c r="A56" s="4">
        <v>54</v>
      </c>
      <c r="B56" s="10">
        <f>[1]总成绩!A19</f>
        <v>2016011718</v>
      </c>
      <c r="C56" s="10" t="str">
        <f>[1]总成绩!B19</f>
        <v>阿拉帕提·塔拉甫</v>
      </c>
      <c r="D56" s="5">
        <f>[1]总成绩!D19</f>
        <v>106.318</v>
      </c>
      <c r="E56" s="5">
        <f>[1]总成绩!C19</f>
        <v>71.499466666666706</v>
      </c>
      <c r="F56" s="6">
        <f>[1]总成绩!E19</f>
        <v>85.8</v>
      </c>
      <c r="G56" s="7">
        <f>[1]总成绩!G19</f>
        <v>0.42857142857142899</v>
      </c>
      <c r="H56" s="11">
        <f>[1]总成绩!F19</f>
        <v>79.893226666666706</v>
      </c>
      <c r="I56" s="4" t="s">
        <v>13</v>
      </c>
      <c r="J56" s="6">
        <f>[1]总成绩!H19</f>
        <v>77.099999999999994</v>
      </c>
      <c r="K56" s="4">
        <f>[1]总成绩!I19</f>
        <v>2</v>
      </c>
      <c r="L56" s="13" t="s">
        <v>14</v>
      </c>
    </row>
    <row r="57" spans="1:12" x14ac:dyDescent="0.15">
      <c r="A57" s="9">
        <v>55</v>
      </c>
      <c r="B57" s="4">
        <f>[2]总成绩!A20</f>
        <v>2016011684</v>
      </c>
      <c r="C57" s="4" t="str">
        <f>[2]总成绩!B20</f>
        <v>陈宇暄</v>
      </c>
      <c r="D57" s="5">
        <f>[2]总成绩!D20</f>
        <v>98.103448299999997</v>
      </c>
      <c r="E57" s="5">
        <f>[2]总成绩!C20</f>
        <v>75.070070921985803</v>
      </c>
      <c r="F57" s="6">
        <f>[2]总成绩!E20</f>
        <v>77.099999999999994</v>
      </c>
      <c r="G57" s="7">
        <f>[2]上报规范!G22</f>
        <v>0.7</v>
      </c>
      <c r="H57" s="11">
        <f>[2]上报规范!F22</f>
        <v>79.879739305390103</v>
      </c>
      <c r="I57" s="15">
        <v>562</v>
      </c>
      <c r="J57" s="6">
        <f>[2]上报规范!H22</f>
        <v>59.6</v>
      </c>
      <c r="K57" s="4">
        <f>[2]总成绩!I20</f>
        <v>2</v>
      </c>
      <c r="L57" s="16" t="s">
        <v>14</v>
      </c>
    </row>
    <row r="58" spans="1:12" x14ac:dyDescent="0.15">
      <c r="A58" s="9">
        <v>56</v>
      </c>
      <c r="B58" s="4">
        <f>[2]总成绩!A27</f>
        <v>2016011692</v>
      </c>
      <c r="C58" s="4" t="str">
        <f>[2]总成绩!B27</f>
        <v>马鑫</v>
      </c>
      <c r="D58" s="5">
        <f>[2]总成绩!D27</f>
        <v>96.93</v>
      </c>
      <c r="E58" s="5">
        <f>[2]总成绩!C27</f>
        <v>72.676595744680895</v>
      </c>
      <c r="F58" s="6">
        <f>[2]总成绩!E27</f>
        <v>93.3</v>
      </c>
      <c r="G58" s="7">
        <f>[2]上报规范!G29</f>
        <v>0.45</v>
      </c>
      <c r="H58" s="11">
        <f>[2]上报规范!F29</f>
        <v>79.589617021276595</v>
      </c>
      <c r="I58" s="4" t="s">
        <v>13</v>
      </c>
      <c r="J58" s="6">
        <f>[2]上报规范!H29</f>
        <v>75.2</v>
      </c>
      <c r="K58" s="4">
        <f>[2]总成绩!I27</f>
        <v>2</v>
      </c>
      <c r="L58" s="16" t="s">
        <v>14</v>
      </c>
    </row>
    <row r="59" spans="1:12" x14ac:dyDescent="0.15">
      <c r="A59" s="4">
        <v>57</v>
      </c>
      <c r="B59" s="4">
        <f>[2]总成绩!A26</f>
        <v>2016011691</v>
      </c>
      <c r="C59" s="4" t="str">
        <f>[2]总成绩!B26</f>
        <v>卢雨松</v>
      </c>
      <c r="D59" s="5">
        <f>[2]总成绩!D26</f>
        <v>103.6</v>
      </c>
      <c r="E59" s="5">
        <f>[2]总成绩!C26</f>
        <v>71.085333333333296</v>
      </c>
      <c r="F59" s="6">
        <f>[2]总成绩!E26</f>
        <v>86.4</v>
      </c>
      <c r="G59" s="7">
        <f>[2]上报规范!G28</f>
        <v>0.38095238095238099</v>
      </c>
      <c r="H59" s="11">
        <f>[2]上报规范!F28</f>
        <v>79.119733333333301</v>
      </c>
      <c r="I59" s="4" t="s">
        <v>13</v>
      </c>
      <c r="J59" s="6">
        <f>[2]上报规范!H28</f>
        <v>74.599999999999994</v>
      </c>
      <c r="K59" s="4">
        <f>[2]总成绩!I26</f>
        <v>1</v>
      </c>
      <c r="L59" s="16" t="s">
        <v>14</v>
      </c>
    </row>
    <row r="60" spans="1:12" x14ac:dyDescent="0.15">
      <c r="A60" s="9">
        <v>58</v>
      </c>
      <c r="B60" s="4">
        <f>[2]总成绩!A22</f>
        <v>2016011687</v>
      </c>
      <c r="C60" s="4" t="str">
        <f>[2]总成绩!B22</f>
        <v>解启星</v>
      </c>
      <c r="D60" s="5">
        <f>[2]总成绩!D22</f>
        <v>98.46875</v>
      </c>
      <c r="E60" s="5">
        <f>[2]总成绩!C22</f>
        <v>71.304964539007102</v>
      </c>
      <c r="F60" s="6">
        <f>[2]总成绩!E22</f>
        <v>89.4</v>
      </c>
      <c r="G60" s="7">
        <f>[2]上报规范!G24</f>
        <v>0.45</v>
      </c>
      <c r="H60" s="11">
        <f>[2]上报规范!F24</f>
        <v>78.547225177304995</v>
      </c>
      <c r="I60" s="4" t="s">
        <v>13</v>
      </c>
      <c r="J60" s="6">
        <f>[2]上报规范!H24</f>
        <v>71</v>
      </c>
      <c r="K60" s="4">
        <f>[2]总成绩!I22</f>
        <v>2</v>
      </c>
      <c r="L60" s="16" t="s">
        <v>14</v>
      </c>
    </row>
    <row r="61" spans="1:12" x14ac:dyDescent="0.15">
      <c r="A61" s="9">
        <v>59</v>
      </c>
      <c r="B61" s="4">
        <f>[2]总成绩!A15</f>
        <v>2016011679</v>
      </c>
      <c r="C61" s="4" t="str">
        <f>[2]总成绩!B15</f>
        <v>张铭</v>
      </c>
      <c r="D61" s="5">
        <f>[2]总成绩!D15</f>
        <v>98.125</v>
      </c>
      <c r="E61" s="5">
        <f>[2]总成绩!C15</f>
        <v>71.162745098039196</v>
      </c>
      <c r="F61" s="6">
        <f>[2]总成绩!E15</f>
        <v>82.8</v>
      </c>
      <c r="G61" s="7">
        <f>[2]上报规范!G17</f>
        <v>0.61904761904761896</v>
      </c>
      <c r="H61" s="11">
        <f>[2]上报规范!F17</f>
        <v>77.718921568627493</v>
      </c>
      <c r="I61" s="4" t="s">
        <v>13</v>
      </c>
      <c r="J61" s="6">
        <f>[2]上报规范!H17</f>
        <v>73.2</v>
      </c>
      <c r="K61" s="4">
        <f>[2]总成绩!I15</f>
        <v>2</v>
      </c>
      <c r="L61" s="16" t="s">
        <v>14</v>
      </c>
    </row>
    <row r="62" spans="1:12" x14ac:dyDescent="0.15">
      <c r="A62" s="4">
        <v>60</v>
      </c>
      <c r="B62" s="10">
        <f>[1]总成绩!A27</f>
        <v>2016011727</v>
      </c>
      <c r="C62" s="10" t="str">
        <f>[1]总成绩!B27</f>
        <v>孙健淞</v>
      </c>
      <c r="D62" s="5">
        <f>[1]总成绩!D27</f>
        <v>107.04900000000001</v>
      </c>
      <c r="E62" s="5">
        <f>[1]总成绩!C27</f>
        <v>65.701666666666696</v>
      </c>
      <c r="F62" s="6">
        <f>[1]总成绩!E27</f>
        <v>77.400000000000006</v>
      </c>
      <c r="G62" s="7">
        <f>[1]总成绩!G27</f>
        <v>0.5</v>
      </c>
      <c r="H62" s="11">
        <f>[1]总成绩!F27</f>
        <v>75.140966666666699</v>
      </c>
      <c r="I62" s="4" t="s">
        <v>13</v>
      </c>
      <c r="J62" s="6">
        <f>[1]总成绩!H27</f>
        <v>65.099999999999994</v>
      </c>
      <c r="K62" s="4">
        <f>[1]总成绩!I27</f>
        <v>4</v>
      </c>
      <c r="L62" s="13" t="s">
        <v>14</v>
      </c>
    </row>
    <row r="63" spans="1:12" x14ac:dyDescent="0.15">
      <c r="A63" s="9">
        <v>61</v>
      </c>
      <c r="B63" s="4">
        <f>[2]总成绩!A23</f>
        <v>2016011688</v>
      </c>
      <c r="C63" s="6" t="s">
        <v>16</v>
      </c>
      <c r="D63" s="5">
        <f>[2]总成绩!D23</f>
        <v>73.652649999999994</v>
      </c>
      <c r="E63" s="5">
        <f>[2]总成绩!C23</f>
        <v>68.399199999999993</v>
      </c>
      <c r="F63" s="6">
        <f>[2]总成绩!E23</f>
        <v>84.6</v>
      </c>
      <c r="G63" s="7">
        <f>[2]上报规范!G25</f>
        <v>0.33333333333333298</v>
      </c>
      <c r="H63" s="11">
        <f>[2]上报规范!F25</f>
        <v>71.069969999999998</v>
      </c>
      <c r="I63" s="4" t="s">
        <v>13</v>
      </c>
      <c r="J63" s="6">
        <f>[2]上报规范!H25</f>
        <v>70.599999999999994</v>
      </c>
      <c r="K63" s="4">
        <f>[2]总成绩!I23</f>
        <v>2</v>
      </c>
      <c r="L63" s="16" t="s">
        <v>15</v>
      </c>
    </row>
  </sheetData>
  <autoFilter ref="A2:Q63">
    <sortState ref="A2:Q63">
      <sortCondition descending="1" ref="H2"/>
    </sortState>
  </autoFilter>
  <mergeCells count="1">
    <mergeCell ref="A1:L1"/>
  </mergeCells>
  <phoneticPr fontId="6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75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75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weifei</dc:creator>
  <cp:lastModifiedBy>ykl</cp:lastModifiedBy>
  <dcterms:created xsi:type="dcterms:W3CDTF">2016-09-21T09:35:05Z</dcterms:created>
  <dcterms:modified xsi:type="dcterms:W3CDTF">2017-09-28T02:17:53Z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2052-7.7.0</vt:lpwstr>
  </property>
</Properties>
</file>